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lujo" sheetId="1" r:id="rId1"/>
  </sheets>
  <definedNames>
    <definedName name="_xlnm.Print_Area" localSheetId="0">'Flujo'!$A$1:$U$24</definedName>
  </definedNames>
  <calcPr fullCalcOnLoad="1"/>
</workbook>
</file>

<file path=xl/sharedStrings.xml><?xml version="1.0" encoding="utf-8"?>
<sst xmlns="http://schemas.openxmlformats.org/spreadsheetml/2006/main" count="44" uniqueCount="43">
  <si>
    <t>FLUJO DE CAJA</t>
  </si>
  <si>
    <t>(Expresado en Nuevos Soles )</t>
  </si>
  <si>
    <t>EJECUTADO</t>
  </si>
  <si>
    <t>PROYECTADO</t>
  </si>
  <si>
    <t>CONCEPTO</t>
  </si>
  <si>
    <t>TOTAL</t>
  </si>
  <si>
    <t xml:space="preserve">         TOTAL INGRESOS</t>
  </si>
  <si>
    <t xml:space="preserve">          TOTAL EGRESOS</t>
  </si>
  <si>
    <t>Saldo de Mes</t>
  </si>
  <si>
    <t>(*/-) Saldo Mes Anterior</t>
  </si>
  <si>
    <t>SALDO DE CAJA</t>
  </si>
  <si>
    <t>Provincia .................  Departamento .................</t>
  </si>
  <si>
    <t>Recursos Directamente Recaudados</t>
  </si>
  <si>
    <t>Donaciones y Transferencias</t>
  </si>
  <si>
    <t>Otros Ingresos</t>
  </si>
  <si>
    <t>Bienes y Servicios</t>
  </si>
  <si>
    <t>Otros Gastos Corrientes</t>
  </si>
  <si>
    <t>Otros Gastos de Capital</t>
  </si>
  <si>
    <t xml:space="preserve">Inversiones </t>
  </si>
  <si>
    <t>Personal, Obligaciones Sociales y Otros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</si>
  <si>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</si>
  <si>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</si>
  <si>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</si>
  <si>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</si>
  <si>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</si>
  <si>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</si>
  <si>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</si>
  <si>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</si>
  <si>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</si>
  <si>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</si>
  <si>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</si>
  <si>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</si>
  <si>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</si>
  <si>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</si>
  <si>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</si>
  <si>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……….</t>
  </si>
  <si>
    <t>Mes n-1</t>
  </si>
  <si>
    <t>Mes n</t>
  </si>
  <si>
    <t>AÑO X</t>
  </si>
  <si>
    <t>AÑO X+1</t>
  </si>
  <si>
    <t>(Nombre de la Entidad)</t>
  </si>
  <si>
    <t>Operaciones Oficiales de Credito Interno</t>
  </si>
  <si>
    <t xml:space="preserve">Amortización + Intereses 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</si>
</sst>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S/.&quot;* #,##0_);_(&quot;S/.&quot;* \(#,##0\);_(&quot;S/.&quot;* &quot;-&quot;_);_(@_)"/>
    <numFmt numFmtId="173" formatCode="_(&quot;S/.&quot;* #,##0.00_);_(&quot;S/.&quot;* \(#,##0.00\);_(&quot;S/.&quot;* &quot;-&quot;??_);_(@_)"/>
    <numFmt numFmtId="174" formatCode="_(* #,##0_);_(* \(#,##0\);_(* &quot;-&quot;??_);_(@_)"/>
    <numFmt numFmtId="175" formatCode="_(* #,##0.00000000_);_(* \(#,##0.0000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i/>
      <sz val="14"/>
      <name val="Bookman Old Style"/>
      <family val="1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Continuous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171" fontId="1" fillId="33" borderId="14" xfId="48" applyNumberFormat="1" applyFont="1" applyFill="1" applyBorder="1" applyAlignment="1">
      <alignment horizontal="center"/>
    </xf>
    <xf numFmtId="171" fontId="1" fillId="33" borderId="15" xfId="48" applyNumberFormat="1" applyFont="1" applyFill="1" applyBorder="1" applyAlignment="1">
      <alignment horizontal="center"/>
    </xf>
    <xf numFmtId="174" fontId="0" fillId="0" borderId="16" xfId="48" applyNumberFormat="1" applyFont="1" applyBorder="1" applyAlignment="1">
      <alignment/>
    </xf>
    <xf numFmtId="174" fontId="0" fillId="0" borderId="16" xfId="48" applyNumberFormat="1" applyFont="1" applyFill="1" applyBorder="1" applyAlignment="1">
      <alignment/>
    </xf>
    <xf numFmtId="174" fontId="1" fillId="33" borderId="17" xfId="48" applyNumberFormat="1" applyFont="1" applyFill="1" applyBorder="1" applyAlignment="1">
      <alignment/>
    </xf>
    <xf numFmtId="174" fontId="0" fillId="0" borderId="18" xfId="48" applyNumberFormat="1" applyFont="1" applyBorder="1" applyAlignment="1">
      <alignment/>
    </xf>
    <xf numFmtId="174" fontId="0" fillId="0" borderId="19" xfId="48" applyNumberFormat="1" applyFon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0" xfId="48" applyNumberFormat="1" applyFont="1" applyBorder="1" applyAlignment="1">
      <alignment/>
    </xf>
    <xf numFmtId="174" fontId="0" fillId="0" borderId="20" xfId="48" applyNumberFormat="1" applyFont="1" applyBorder="1" applyAlignment="1">
      <alignment/>
    </xf>
    <xf numFmtId="174" fontId="0" fillId="0" borderId="21" xfId="48" applyNumberFormat="1" applyFont="1" applyBorder="1" applyAlignment="1">
      <alignment/>
    </xf>
    <xf numFmtId="174" fontId="0" fillId="0" borderId="22" xfId="48" applyNumberFormat="1" applyFont="1" applyBorder="1" applyAlignment="1">
      <alignment/>
    </xf>
    <xf numFmtId="174" fontId="0" fillId="33" borderId="23" xfId="48" applyNumberFormat="1" applyFont="1" applyFill="1" applyBorder="1" applyAlignment="1">
      <alignment/>
    </xf>
    <xf numFmtId="174" fontId="0" fillId="33" borderId="24" xfId="48" applyNumberFormat="1" applyFont="1" applyFill="1" applyBorder="1" applyAlignment="1">
      <alignment/>
    </xf>
    <xf numFmtId="174" fontId="0" fillId="33" borderId="25" xfId="48" applyNumberFormat="1" applyFont="1" applyFill="1" applyBorder="1" applyAlignment="1">
      <alignment/>
    </xf>
    <xf numFmtId="174" fontId="0" fillId="33" borderId="26" xfId="48" applyNumberFormat="1" applyFont="1" applyFill="1" applyBorder="1" applyAlignment="1">
      <alignment/>
    </xf>
    <xf numFmtId="174" fontId="0" fillId="33" borderId="27" xfId="48" applyNumberFormat="1" applyFont="1" applyFill="1" applyBorder="1" applyAlignment="1">
      <alignment/>
    </xf>
    <xf numFmtId="174" fontId="1" fillId="33" borderId="15" xfId="48" applyNumberFormat="1" applyFont="1" applyFill="1" applyBorder="1" applyAlignment="1">
      <alignment/>
    </xf>
    <xf numFmtId="174" fontId="0" fillId="33" borderId="16" xfId="48" applyNumberFormat="1" applyFont="1" applyFill="1" applyBorder="1" applyAlignment="1">
      <alignment/>
    </xf>
    <xf numFmtId="174" fontId="0" fillId="33" borderId="19" xfId="48" applyNumberFormat="1" applyFont="1" applyFill="1" applyBorder="1" applyAlignment="1">
      <alignment/>
    </xf>
    <xf numFmtId="174" fontId="0" fillId="33" borderId="10" xfId="48" applyNumberFormat="1" applyFont="1" applyFill="1" applyBorder="1" applyAlignment="1">
      <alignment/>
    </xf>
    <xf numFmtId="174" fontId="0" fillId="33" borderId="18" xfId="48" applyNumberFormat="1" applyFont="1" applyFill="1" applyBorder="1" applyAlignment="1">
      <alignment/>
    </xf>
    <xf numFmtId="174" fontId="0" fillId="33" borderId="17" xfId="48" applyNumberFormat="1" applyFont="1" applyFill="1" applyBorder="1" applyAlignment="1">
      <alignment/>
    </xf>
    <xf numFmtId="174" fontId="0" fillId="33" borderId="28" xfId="48" applyNumberFormat="1" applyFont="1" applyFill="1" applyBorder="1" applyAlignment="1">
      <alignment/>
    </xf>
    <xf numFmtId="174" fontId="0" fillId="33" borderId="29" xfId="48" applyNumberFormat="1" applyFont="1" applyFill="1" applyBorder="1" applyAlignment="1">
      <alignment/>
    </xf>
    <xf numFmtId="174" fontId="0" fillId="33" borderId="15" xfId="48" applyNumberFormat="1" applyFont="1" applyFill="1" applyBorder="1" applyAlignment="1">
      <alignment/>
    </xf>
    <xf numFmtId="175" fontId="0" fillId="33" borderId="10" xfId="48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33" borderId="12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75" zoomScaleSheetLayoutView="75" zoomScalePageLayoutView="0" workbookViewId="0" topLeftCell="A4">
      <selection activeCell="A19" sqref="A19"/>
    </sheetView>
  </sheetViews>
  <sheetFormatPr defaultColWidth="11.421875" defaultRowHeight="12.75"/>
  <cols>
    <col min="1" max="1" width="28.7109375" style="0" customWidth="1"/>
    <col min="2" max="2" width="13.421875" style="0" customWidth="1"/>
    <col min="3" max="7" width="10.7109375" style="0" customWidth="1"/>
    <col min="8" max="8" width="12.00390625" style="0" bestFit="1" customWidth="1"/>
    <col min="9" max="20" width="10.7109375" style="0" customWidth="1"/>
    <col min="21" max="21" width="12.7109375" style="0" bestFit="1" customWidth="1"/>
  </cols>
  <sheetData>
    <row r="1" spans="1:2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4.7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.75" customHeight="1" thickBot="1">
      <c r="A6" s="3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7" t="s">
        <v>39</v>
      </c>
      <c r="O6" s="48"/>
      <c r="P6" s="48"/>
      <c r="Q6" s="48"/>
      <c r="R6" s="48"/>
      <c r="S6" s="48"/>
      <c r="T6" s="49"/>
      <c r="U6" s="3"/>
    </row>
    <row r="7" spans="1:21" ht="24.75" customHeight="1" thickBot="1">
      <c r="A7" s="3"/>
      <c r="B7" s="41" t="s">
        <v>2</v>
      </c>
      <c r="C7" s="42"/>
      <c r="D7" s="42"/>
      <c r="E7" s="42"/>
      <c r="F7" s="42"/>
      <c r="G7" s="43"/>
      <c r="H7" s="41" t="s">
        <v>3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3"/>
    </row>
    <row r="8" spans="1:21" ht="24.75" customHeight="1" thickBot="1">
      <c r="A8" s="4" t="s">
        <v>4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35</v>
      </c>
      <c r="R8" s="12"/>
      <c r="S8" s="12" t="s">
        <v>36</v>
      </c>
      <c r="T8" s="12" t="s">
        <v>37</v>
      </c>
      <c r="U8" s="13" t="s">
        <v>5</v>
      </c>
    </row>
    <row r="9" spans="1:21" ht="30" customHeight="1">
      <c r="A9" s="11" t="s">
        <v>12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>
        <f>SUM(B9:T9)</f>
        <v>0</v>
      </c>
    </row>
    <row r="10" spans="1:21" ht="30" customHeight="1">
      <c r="A10" s="11" t="s">
        <v>13</v>
      </c>
      <c r="B10" s="17"/>
      <c r="C10" s="17"/>
      <c r="D10" s="17"/>
      <c r="E10" s="18"/>
      <c r="F10" s="18"/>
      <c r="G10" s="19"/>
      <c r="H10" s="20"/>
      <c r="I10" s="20"/>
      <c r="J10" s="17"/>
      <c r="K10" s="17"/>
      <c r="L10" s="17"/>
      <c r="M10" s="17"/>
      <c r="N10" s="17"/>
      <c r="O10" s="17"/>
      <c r="P10" s="17"/>
      <c r="Q10" s="20"/>
      <c r="R10" s="20"/>
      <c r="S10" s="17"/>
      <c r="T10" s="17"/>
      <c r="U10" s="16">
        <f>SUM(B10:T10)</f>
        <v>0</v>
      </c>
    </row>
    <row r="11" spans="1:21" ht="30" customHeight="1">
      <c r="A11" s="11" t="s">
        <v>14</v>
      </c>
      <c r="B11" s="21"/>
      <c r="C11" s="21"/>
      <c r="D11" s="21"/>
      <c r="E11" s="22"/>
      <c r="F11" s="22"/>
      <c r="G11" s="19"/>
      <c r="H11" s="20"/>
      <c r="I11" s="20"/>
      <c r="J11" s="21"/>
      <c r="K11" s="23"/>
      <c r="L11" s="23"/>
      <c r="M11" s="23"/>
      <c r="N11" s="23"/>
      <c r="O11" s="23"/>
      <c r="P11" s="23"/>
      <c r="Q11" s="21"/>
      <c r="R11" s="21"/>
      <c r="S11" s="23"/>
      <c r="T11" s="23"/>
      <c r="U11" s="16">
        <f>SUM(B11:T11)</f>
        <v>0</v>
      </c>
    </row>
    <row r="12" spans="1:21" ht="30" customHeight="1" thickBot="1">
      <c r="A12" s="50" t="s">
        <v>41</v>
      </c>
      <c r="B12" s="24"/>
      <c r="C12" s="24"/>
      <c r="D12" s="25"/>
      <c r="E12" s="26"/>
      <c r="F12" s="26"/>
      <c r="G12" s="26"/>
      <c r="H12" s="26">
        <v>2100000</v>
      </c>
      <c r="I12" s="26"/>
      <c r="J12" s="25"/>
      <c r="K12" s="27"/>
      <c r="L12" s="27"/>
      <c r="M12" s="27"/>
      <c r="N12" s="27"/>
      <c r="O12" s="27"/>
      <c r="P12" s="27"/>
      <c r="Q12" s="25"/>
      <c r="R12" s="25"/>
      <c r="S12" s="27"/>
      <c r="T12" s="28"/>
      <c r="U12" s="16">
        <f>SUM(B12:T12)</f>
        <v>2100000</v>
      </c>
    </row>
    <row r="13" spans="1:21" ht="24.75" customHeight="1" thickBot="1">
      <c r="A13" s="7" t="s">
        <v>6</v>
      </c>
      <c r="B13" s="29">
        <f>SUM(B9:B12)</f>
        <v>0</v>
      </c>
      <c r="C13" s="29">
        <f aca="true" t="shared" si="0" ref="C13:U13">SUM(C9:C12)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2100000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2100000</v>
      </c>
    </row>
    <row r="14" spans="1:21" ht="24.75" customHeight="1">
      <c r="A14" s="11" t="s">
        <v>19</v>
      </c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6">
        <f aca="true" t="shared" si="1" ref="U14:U20">SUM(B14:T14)</f>
        <v>0</v>
      </c>
    </row>
    <row r="15" spans="1:21" ht="24.75" customHeight="1">
      <c r="A15" s="11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6">
        <f t="shared" si="1"/>
        <v>0</v>
      </c>
    </row>
    <row r="16" spans="1:21" ht="24.75" customHeight="1">
      <c r="A16" s="11" t="s">
        <v>16</v>
      </c>
      <c r="B16" s="32"/>
      <c r="C16" s="32"/>
      <c r="D16" s="32"/>
      <c r="E16" s="32"/>
      <c r="F16" s="32"/>
      <c r="G16" s="32"/>
      <c r="H16" s="3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6">
        <f t="shared" si="1"/>
        <v>0</v>
      </c>
    </row>
    <row r="17" spans="1:21" ht="24.75" customHeight="1">
      <c r="A17" s="11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6">
        <f t="shared" si="1"/>
        <v>0</v>
      </c>
    </row>
    <row r="18" spans="1:21" ht="24.75" customHeight="1">
      <c r="A18" s="50" t="s">
        <v>41</v>
      </c>
      <c r="B18" s="32"/>
      <c r="C18" s="32"/>
      <c r="D18" s="32"/>
      <c r="E18" s="32"/>
      <c r="F18" s="32"/>
      <c r="G18" s="32"/>
      <c r="H18" s="32">
        <f>+H12</f>
        <v>2100000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6">
        <f t="shared" si="1"/>
        <v>2100000</v>
      </c>
    </row>
    <row r="19" spans="1:21" ht="24.75" customHeight="1">
      <c r="A19" s="50" t="s">
        <v>42</v>
      </c>
      <c r="B19" s="32"/>
      <c r="C19" s="32"/>
      <c r="D19" s="32"/>
      <c r="E19" s="32"/>
      <c r="F19" s="32"/>
      <c r="G19" s="32"/>
      <c r="H19" s="32"/>
      <c r="I19" s="32">
        <f>PMT(0.00720732,12,-$H$18)</f>
        <v>183306.25246917963</v>
      </c>
      <c r="J19" s="32">
        <f aca="true" t="shared" si="2" ref="J19:T19">PMT(0.00720732,12,-$H$18)</f>
        <v>183306.25246917963</v>
      </c>
      <c r="K19" s="32">
        <f t="shared" si="2"/>
        <v>183306.25246917963</v>
      </c>
      <c r="L19" s="32">
        <f t="shared" si="2"/>
        <v>183306.25246917963</v>
      </c>
      <c r="M19" s="32">
        <f t="shared" si="2"/>
        <v>183306.25246917963</v>
      </c>
      <c r="N19" s="32">
        <f t="shared" si="2"/>
        <v>183306.25246917963</v>
      </c>
      <c r="O19" s="32">
        <f t="shared" si="2"/>
        <v>183306.25246917963</v>
      </c>
      <c r="P19" s="32">
        <f t="shared" si="2"/>
        <v>183306.25246917963</v>
      </c>
      <c r="Q19" s="32">
        <f t="shared" si="2"/>
        <v>183306.25246917963</v>
      </c>
      <c r="R19" s="32">
        <f t="shared" si="2"/>
        <v>183306.25246917963</v>
      </c>
      <c r="S19" s="32">
        <f t="shared" si="2"/>
        <v>183306.25246917963</v>
      </c>
      <c r="T19" s="32">
        <f t="shared" si="2"/>
        <v>183306.25246917963</v>
      </c>
      <c r="U19" s="16">
        <f>SUM(B19:T19)</f>
        <v>2199675.029630156</v>
      </c>
    </row>
    <row r="20" spans="1:21" ht="24.75" customHeight="1" thickBot="1">
      <c r="A20" s="11" t="s">
        <v>17</v>
      </c>
      <c r="B20" s="33"/>
      <c r="C20" s="3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6">
        <f t="shared" si="1"/>
        <v>0</v>
      </c>
    </row>
    <row r="21" spans="1:21" ht="24.75" customHeight="1" thickBot="1">
      <c r="A21" s="7" t="s">
        <v>7</v>
      </c>
      <c r="B21" s="29">
        <f aca="true" t="shared" si="3" ref="B21:U21">SUM(B14:B20)</f>
        <v>0</v>
      </c>
      <c r="C21" s="29">
        <f t="shared" si="3"/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2100000</v>
      </c>
      <c r="I21" s="29">
        <f t="shared" si="3"/>
        <v>183306.25246917963</v>
      </c>
      <c r="J21" s="29">
        <f t="shared" si="3"/>
        <v>183306.25246917963</v>
      </c>
      <c r="K21" s="29">
        <f t="shared" si="3"/>
        <v>183306.25246917963</v>
      </c>
      <c r="L21" s="29">
        <f t="shared" si="3"/>
        <v>183306.25246917963</v>
      </c>
      <c r="M21" s="29">
        <f t="shared" si="3"/>
        <v>183306.25246917963</v>
      </c>
      <c r="N21" s="29">
        <f>SUM(N14:N20)</f>
        <v>183306.25246917963</v>
      </c>
      <c r="O21" s="29">
        <f t="shared" si="3"/>
        <v>183306.25246917963</v>
      </c>
      <c r="P21" s="29">
        <f t="shared" si="3"/>
        <v>183306.25246917963</v>
      </c>
      <c r="Q21" s="29">
        <f t="shared" si="3"/>
        <v>183306.25246917963</v>
      </c>
      <c r="R21" s="29">
        <f t="shared" si="3"/>
        <v>183306.25246917963</v>
      </c>
      <c r="S21" s="29">
        <f t="shared" si="3"/>
        <v>183306.25246917963</v>
      </c>
      <c r="T21" s="29">
        <f t="shared" si="3"/>
        <v>183306.25246917963</v>
      </c>
      <c r="U21" s="29">
        <f t="shared" si="3"/>
        <v>4299675.029630156</v>
      </c>
    </row>
    <row r="22" spans="1:21" ht="24.75" customHeight="1">
      <c r="A22" s="5" t="s">
        <v>8</v>
      </c>
      <c r="B22" s="33">
        <f aca="true" t="shared" si="4" ref="B22:U22">B13-B21</f>
        <v>0</v>
      </c>
      <c r="C22" s="33">
        <f t="shared" si="4"/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>I13-I21</f>
        <v>-183306.25246917963</v>
      </c>
      <c r="J22" s="33">
        <f t="shared" si="4"/>
        <v>-183306.25246917963</v>
      </c>
      <c r="K22" s="33">
        <f t="shared" si="4"/>
        <v>-183306.25246917963</v>
      </c>
      <c r="L22" s="33">
        <f t="shared" si="4"/>
        <v>-183306.25246917963</v>
      </c>
      <c r="M22" s="33">
        <f t="shared" si="4"/>
        <v>-183306.25246917963</v>
      </c>
      <c r="N22" s="33">
        <f t="shared" si="4"/>
        <v>-183306.25246917963</v>
      </c>
      <c r="O22" s="33">
        <f t="shared" si="4"/>
        <v>-183306.25246917963</v>
      </c>
      <c r="P22" s="33">
        <f t="shared" si="4"/>
        <v>-183306.25246917963</v>
      </c>
      <c r="Q22" s="33">
        <f t="shared" si="4"/>
        <v>-183306.25246917963</v>
      </c>
      <c r="R22" s="33">
        <f t="shared" si="4"/>
        <v>-183306.25246917963</v>
      </c>
      <c r="S22" s="33">
        <f t="shared" si="4"/>
        <v>-183306.25246917963</v>
      </c>
      <c r="T22" s="33">
        <f t="shared" si="4"/>
        <v>-183306.25246917963</v>
      </c>
      <c r="U22" s="34">
        <f t="shared" si="4"/>
        <v>-2199675.0296301562</v>
      </c>
    </row>
    <row r="23" spans="1:21" ht="24.75" customHeight="1" thickBot="1">
      <c r="A23" s="6" t="s">
        <v>9</v>
      </c>
      <c r="B23" s="25">
        <v>0</v>
      </c>
      <c r="C23" s="35">
        <f aca="true" t="shared" si="5" ref="C23:J23">B24</f>
        <v>0</v>
      </c>
      <c r="D23" s="35">
        <f t="shared" si="5"/>
        <v>0</v>
      </c>
      <c r="E23" s="35">
        <f t="shared" si="5"/>
        <v>0</v>
      </c>
      <c r="F23" s="35">
        <f t="shared" si="5"/>
        <v>0</v>
      </c>
      <c r="G23" s="35">
        <f t="shared" si="5"/>
        <v>0</v>
      </c>
      <c r="H23" s="35">
        <f t="shared" si="5"/>
        <v>0</v>
      </c>
      <c r="I23" s="35">
        <f t="shared" si="5"/>
        <v>0</v>
      </c>
      <c r="J23" s="35">
        <f t="shared" si="5"/>
        <v>-183306.25246917963</v>
      </c>
      <c r="K23" s="35">
        <f aca="true" t="shared" si="6" ref="K23:T23">J24</f>
        <v>-366612.50493835926</v>
      </c>
      <c r="L23" s="35">
        <f t="shared" si="6"/>
        <v>-549918.7574075388</v>
      </c>
      <c r="M23" s="35">
        <f t="shared" si="6"/>
        <v>-733225.0098767185</v>
      </c>
      <c r="N23" s="35">
        <f t="shared" si="6"/>
        <v>-916531.2623458982</v>
      </c>
      <c r="O23" s="35">
        <f t="shared" si="6"/>
        <v>-1099837.514815078</v>
      </c>
      <c r="P23" s="35">
        <f t="shared" si="6"/>
        <v>-1283143.7672842576</v>
      </c>
      <c r="Q23" s="25">
        <f t="shared" si="6"/>
        <v>-1466450.0197534373</v>
      </c>
      <c r="R23" s="25">
        <f t="shared" si="6"/>
        <v>-1649756.272222617</v>
      </c>
      <c r="S23" s="35">
        <f t="shared" si="6"/>
        <v>-1833062.5246917966</v>
      </c>
      <c r="T23" s="35">
        <f t="shared" si="6"/>
        <v>-2016368.7771609763</v>
      </c>
      <c r="U23" s="36">
        <f>B23</f>
        <v>0</v>
      </c>
    </row>
    <row r="24" spans="1:21" ht="24.75" customHeight="1" thickBot="1">
      <c r="A24" s="8" t="s">
        <v>10</v>
      </c>
      <c r="B24" s="37">
        <f aca="true" t="shared" si="7" ref="B24:U24">B22+B23</f>
        <v>0</v>
      </c>
      <c r="C24" s="37">
        <f t="shared" si="7"/>
        <v>0</v>
      </c>
      <c r="D24" s="37">
        <f t="shared" si="7"/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-183306.25246917963</v>
      </c>
      <c r="J24" s="37">
        <f t="shared" si="7"/>
        <v>-366612.50493835926</v>
      </c>
      <c r="K24" s="37">
        <f t="shared" si="7"/>
        <v>-549918.7574075388</v>
      </c>
      <c r="L24" s="37">
        <f t="shared" si="7"/>
        <v>-733225.0098767185</v>
      </c>
      <c r="M24" s="37">
        <f t="shared" si="7"/>
        <v>-916531.2623458982</v>
      </c>
      <c r="N24" s="37">
        <f t="shared" si="7"/>
        <v>-1099837.514815078</v>
      </c>
      <c r="O24" s="37">
        <f t="shared" si="7"/>
        <v>-1283143.7672842576</v>
      </c>
      <c r="P24" s="37">
        <f t="shared" si="7"/>
        <v>-1466450.0197534373</v>
      </c>
      <c r="Q24" s="37">
        <f t="shared" si="7"/>
        <v>-1649756.272222617</v>
      </c>
      <c r="R24" s="37">
        <f t="shared" si="7"/>
        <v>-1833062.5246917966</v>
      </c>
      <c r="S24" s="37">
        <f t="shared" si="7"/>
        <v>-2016368.7771609763</v>
      </c>
      <c r="T24" s="37">
        <f t="shared" si="7"/>
        <v>-2199675.029630156</v>
      </c>
      <c r="U24" s="29">
        <f t="shared" si="7"/>
        <v>-2199675.0296301562</v>
      </c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ht="12.75">
      <c r="A26" s="10"/>
    </row>
    <row r="28" ht="12.75">
      <c r="A28" s="10"/>
    </row>
  </sheetData>
  <sheetProtection/>
  <mergeCells count="6">
    <mergeCell ref="A2:U2"/>
    <mergeCell ref="A3:U3"/>
    <mergeCell ref="B7:G7"/>
    <mergeCell ref="H7:T7"/>
    <mergeCell ref="B6:M6"/>
    <mergeCell ref="N6:T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Caja</dc:title>
  <dc:subject/>
  <dc:creator>Christopher Perales Candiotti</dc:creator>
  <cp:keywords/>
  <dc:description/>
  <cp:lastModifiedBy>Felipe Antonio Cordova Santiago</cp:lastModifiedBy>
  <cp:lastPrinted>2007-10-16T16:10:14Z</cp:lastPrinted>
  <dcterms:created xsi:type="dcterms:W3CDTF">2004-06-24T20:05:23Z</dcterms:created>
  <dcterms:modified xsi:type="dcterms:W3CDTF">2013-05-15T21:41:58Z</dcterms:modified>
  <cp:category/>
  <cp:version/>
  <cp:contentType/>
  <cp:contentStatus/>
</cp:coreProperties>
</file>