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230" tabRatio="305" activeTab="0"/>
  </bookViews>
  <sheets>
    <sheet name="PAC 2011" sheetId="1" r:id="rId1"/>
  </sheets>
  <definedNames>
    <definedName name="_xlnm.Print_Area" localSheetId="0">'PAC 2011'!$A$1:$K$187</definedName>
  </definedNames>
  <calcPr fullCalcOnLoad="1"/>
</workbook>
</file>

<file path=xl/sharedStrings.xml><?xml version="1.0" encoding="utf-8"?>
<sst xmlns="http://schemas.openxmlformats.org/spreadsheetml/2006/main" count="1113" uniqueCount="232">
  <si>
    <t>OBRAS</t>
  </si>
  <si>
    <t>Servicio de Mejoras al SAI - Sistema Oracle</t>
  </si>
  <si>
    <t>Adquisición de Sillas y Sillones de Metal</t>
  </si>
  <si>
    <t>Adquisición de Mesa de Formulario</t>
  </si>
  <si>
    <t>Adquisición de Modulo de Melamine</t>
  </si>
  <si>
    <t>Adquisición de Calculadora electronica</t>
  </si>
  <si>
    <t>Adquisición de Ventiladores Electricos</t>
  </si>
  <si>
    <t>Servicio de Consultoria para Nuevo Sistema Evaluación Integral del Desempeño Laboral</t>
  </si>
  <si>
    <t>Servicio de Publicidad</t>
  </si>
  <si>
    <t>LP   - Licitación Pública</t>
  </si>
  <si>
    <t>CP - Concurso Público</t>
  </si>
  <si>
    <t>ADP - Adjudicación Directa Pública</t>
  </si>
  <si>
    <t>ADS - Adjudicación Directa Selectiva</t>
  </si>
  <si>
    <t>AMC - Adjudicación de Menor Cuantía</t>
  </si>
  <si>
    <t xml:space="preserve">C) SIGLAS </t>
  </si>
  <si>
    <t>TIPO DE PROCESO</t>
  </si>
  <si>
    <t>TIPO DE MONEDA</t>
  </si>
  <si>
    <t>FUENTE DE FINANCIAMIENTO</t>
  </si>
  <si>
    <t>OBSERVACIONES</t>
  </si>
  <si>
    <t>BIENES</t>
  </si>
  <si>
    <t>Soles</t>
  </si>
  <si>
    <t>Recursos Propios</t>
  </si>
  <si>
    <t>Servicio de Consultoría de Diagnostico de CRM</t>
  </si>
  <si>
    <t>Adquisición e Instalación de Estructuras Metalicas para el Nuevo y Antiguo Ambiente del Archivo Central del Banco de la Nación</t>
  </si>
  <si>
    <t>Adquisición de Papel Bond</t>
  </si>
  <si>
    <t>Adquisición de Papel de Seguridad</t>
  </si>
  <si>
    <t>Adquisición de Papel Autocopiativo</t>
  </si>
  <si>
    <t>Adquisicion de Software</t>
  </si>
  <si>
    <t>Servicios de Consultoria</t>
  </si>
  <si>
    <t>SERVICIOS</t>
  </si>
  <si>
    <t>Contrato a 3 años</t>
  </si>
  <si>
    <t>Procesos Desiertos de Años Anteriores</t>
  </si>
  <si>
    <t>Servicios en General</t>
  </si>
  <si>
    <t>Servicio de Mensajeria Provincia</t>
  </si>
  <si>
    <t>Servicio de Organización del Fondo Documental del Archivo Central</t>
  </si>
  <si>
    <t>Servicio de Mantenimiento permanente Sedes San Borja, Orrantia y Elizalde</t>
  </si>
  <si>
    <t>Servicio de Mantenimiento de Ascensores Sede Javier Prado</t>
  </si>
  <si>
    <t>Servicio de Mantenimiento de Sistemas de Bombeo de Agua</t>
  </si>
  <si>
    <t>Servicio de Mantenimiento de Equipos de Imprenta Troy y Bowe</t>
  </si>
  <si>
    <t>Servicio de Mantenimiento de Equipos Datacard 7000</t>
  </si>
  <si>
    <t>Servicio de Mantenimiento de termo impresoras (Magna Class 1846, SP75, CP80 e Inspec 9000)</t>
  </si>
  <si>
    <t>Servicio de mantenimiento y calibración de Inspec 9000</t>
  </si>
  <si>
    <t>AMC</t>
  </si>
  <si>
    <t>Servicio de Pintado de Escalera Metalica de Emergencia del Edificio de la Sede Principal del Banco de la Nacion</t>
  </si>
  <si>
    <t>Adquisicion de Mobiliario, Equipo y Maquinaria</t>
  </si>
  <si>
    <t>Adquisicion de Bienes Corrientes</t>
  </si>
  <si>
    <t>Adquisición e Instalación de 20 Puertas de Bóvedas a Nivel Nacional en las Oficinas del Banco de la Nación</t>
  </si>
  <si>
    <t xml:space="preserve"> Adquisición de Mobiliarios para la Presidencia Ejecutiva del Banco de la Nación</t>
  </si>
  <si>
    <t>Adquisición de Equipos Telefónicos Digitales para la Sede Javier Prado y Sede Principal del Banco de la Nación</t>
  </si>
  <si>
    <t>Adquisición de Maquina Selladora semi-automática con túnel de termo encogido</t>
  </si>
  <si>
    <t>Adquisición de Maquina Cortadora para cheques y depósitos judiciales</t>
  </si>
  <si>
    <t xml:space="preserve">Adquisición de Equipos Facsímile para las Diferentes Dependencias del Banco de la Nación </t>
  </si>
  <si>
    <t>Adquisición de Equipos Telefónicos Analógicos para las diferentes Dependencias del Banco a Nivel Nacional</t>
  </si>
  <si>
    <t>Adquisición de Equipos Conversores para la Sede Javier Prado y Sede Principal del Banco de la Nación</t>
  </si>
  <si>
    <t>Adquisición de Montacargas</t>
  </si>
  <si>
    <t>Adquisición de Apilador Electrico</t>
  </si>
  <si>
    <t>Adquisición de Archivadores, Armario, Credenza, Esritorio y Estante de Metal y Melamine</t>
  </si>
  <si>
    <t>Adquisición de Destructores de Documentos</t>
  </si>
  <si>
    <t>Adquisición de Insumos de Termo impresoras para Tarjeta de Debito Visa, Multiflota (Ribbon Graphics Black, Cleaning Tape Graphics, Clear Topcoat Ribbon, Indentl Ribbon Black)</t>
  </si>
  <si>
    <t>Adquisición de Insumos de Seguridad para elaboración de cheques y documentos valorados</t>
  </si>
  <si>
    <t>Adquisición de Software de Gestión Electrónica de la Correspondencia</t>
  </si>
  <si>
    <t>Adquisición de Software para Nuevo Sistema Evaluación Integral del Desempeño Laboral del Banco</t>
  </si>
  <si>
    <t>Servicio de Consultoria para el Análisis de Vulnerabilidad Red Interna y Red Externa</t>
  </si>
  <si>
    <t>Servicio de Consultoria sobre Modelo de Conocimiento y Fidelización de Clientes (CRM) - 2011</t>
  </si>
  <si>
    <t>Servicio de Mantenimiento de Tableros Eléctricos - Lima</t>
  </si>
  <si>
    <t>Servicio de Mantenimiento de Equipos de Aire Acondicionado Lima y Provincias</t>
  </si>
  <si>
    <t xml:space="preserve"> Servicio de Saneamiento - Inmuebles Lima y Provincias</t>
  </si>
  <si>
    <t>Servicio de Tasaciones de Inmuebles - Lima y Provincias</t>
  </si>
  <si>
    <t>Servicio de Mantenimiento Preventivo de Sanitarios, Redes de Agua y Emergencias Conos norte, sur, centro y este - Agencias BN Lima</t>
  </si>
  <si>
    <t>Servicio de Mantenimiento preventivo de Sub-estación y Tableros eléctricos del Edificio Sede Principal - BN</t>
  </si>
  <si>
    <t>Servicio de Mantenimiento del Sistema de Automatización Sede Principal</t>
  </si>
  <si>
    <t>Servicio de Transporte de Mensajes Electrónicos de la Red de Bancos LBTR-BCRP que forma parte de la Red SIB-BCRP</t>
  </si>
  <si>
    <t>Servicio de Mantenimiento Preventivo de Grupos Electrógenos y Tableros de Lima y Provincias</t>
  </si>
  <si>
    <t>Servicio de Mantenimiento Preventivo Correctivo de Vehículos de Lima</t>
  </si>
  <si>
    <t>Servicio de Otorgar Valor a las Microformas - Fedetarios Informaticos</t>
  </si>
  <si>
    <t>Servicio de Mensajeria en Lima Metropolitana, Callao y Zonas Perifericas</t>
  </si>
  <si>
    <t>Servicio de Desarrollo del Sistema de Información del Servicio de Pagaduría de los Programas Sociales</t>
  </si>
  <si>
    <t xml:space="preserve"> Cayalti, Lambayeque - Supervisión de obra</t>
  </si>
  <si>
    <t xml:space="preserve"> Cayalti, Lambayeque - Obra y equipamiento</t>
  </si>
  <si>
    <t xml:space="preserve"> Mala, - Obra y equipamiento</t>
  </si>
  <si>
    <t xml:space="preserve"> Mala, - Supervisión de obra</t>
  </si>
  <si>
    <t xml:space="preserve"> Iberia, Madre de Dios - Supervisión de obra</t>
  </si>
  <si>
    <t xml:space="preserve"> Iberia, Madre de Dios - Obra y equipamiento</t>
  </si>
  <si>
    <t xml:space="preserve"> Rioja, Moyobamba - Supervisión de obra</t>
  </si>
  <si>
    <t xml:space="preserve"> Rioja, Moyobamba - Obra y equipamiento</t>
  </si>
  <si>
    <t xml:space="preserve"> Huancavelica, - Supervisión de obra</t>
  </si>
  <si>
    <t xml:space="preserve"> Huancavelica, - Obra y equipamiento</t>
  </si>
  <si>
    <t xml:space="preserve"> Puerto Maldonado, - Supervisión de obra</t>
  </si>
  <si>
    <t xml:space="preserve"> Puerto Maldonado, - Obra y equipamiento</t>
  </si>
  <si>
    <t xml:space="preserve"> Corrales, Tumbes - Supervisión de obra</t>
  </si>
  <si>
    <t xml:space="preserve"> Corrales, Tumbes - Obra y equipamiento</t>
  </si>
  <si>
    <t xml:space="preserve"> San Anton, Puno - Supervisión de obra</t>
  </si>
  <si>
    <t xml:space="preserve"> San Anton, Puno - Obra y equipamiento</t>
  </si>
  <si>
    <t>Adquisición de Solucion Integral Wireles BN</t>
  </si>
  <si>
    <t>Servicio de Consultoria para la Formulacion y Evaluacion del Codigo del Buen Gobierno Corporativo del BN</t>
  </si>
  <si>
    <t>Servicio de Consultoria para la Evaluacion de la Implementacion de la Solucion Corporativa de Inteligencia de Negocios - Data Warehouse</t>
  </si>
  <si>
    <t>Servicio de Consultoria para el Modelo de Gestion Estratégica y Operativa del Banco de la Nación</t>
  </si>
  <si>
    <t>Servicio de Mantenimiento preventivo y correctivo de los Ascensores y montapaquetes del Edificio Nueva Sede del Banco de la Nacion</t>
  </si>
  <si>
    <t>Servicio de Alquiler de la Central Telefónica IVR</t>
  </si>
  <si>
    <t>Servicio de Actualizacion de las Normas Legales</t>
  </si>
  <si>
    <t>Logistica</t>
  </si>
  <si>
    <t>Desierto ADP N° 0030-2010-BN</t>
  </si>
  <si>
    <t>Desierto AMC N° 131-2010-BN</t>
  </si>
  <si>
    <t>Desierto CP N°0011-2010-BN</t>
  </si>
  <si>
    <t>Desierto ADP-001-2010</t>
  </si>
  <si>
    <t xml:space="preserve">Desierto ADS N° 0017-2008/DS - BN </t>
  </si>
  <si>
    <t>Desierto AMC N° 0137-2010</t>
  </si>
  <si>
    <t>Desierto AMC-031-2010</t>
  </si>
  <si>
    <t>Consultoria de Obra</t>
  </si>
  <si>
    <t>OBJETO DE CONTRATACION</t>
  </si>
  <si>
    <t>VALOR ESTIMADO DE LA CONTRATACION</t>
  </si>
  <si>
    <t>DESCRIPCION DE LOS BIENES, SERVICIOS Y OBRAS A CONTRATAR</t>
  </si>
  <si>
    <t>FECHA PREVISTA DE LA CONVOCATORIA</t>
  </si>
  <si>
    <t>ORGANO ENCARGADO DE LAS CONTRATACIONES</t>
  </si>
  <si>
    <t>A) NOMBRE DE LA ENTIDAD</t>
  </si>
  <si>
    <t xml:space="preserve">B) AÑO </t>
  </si>
  <si>
    <t xml:space="preserve">D) UNIDAD EJECUTORA </t>
  </si>
  <si>
    <t>E) RUC</t>
  </si>
  <si>
    <t>F) PLIEGO</t>
  </si>
  <si>
    <t>G) INSTRUMENTO QUE APRUEBA EL PAC</t>
  </si>
  <si>
    <t xml:space="preserve">PLAN ANUAL DE CONTRATACIONES </t>
  </si>
  <si>
    <t>CATALOGO UNICO</t>
  </si>
  <si>
    <t>AEROPUERTO - Alquiler</t>
  </si>
  <si>
    <t>BREÑA - Alquiler</t>
  </si>
  <si>
    <t>CARABAYLLO - Alquiler</t>
  </si>
  <si>
    <t>CENTRO CIVICO - Alquiler</t>
  </si>
  <si>
    <t>GRIFO G&amp;K - Alquiler</t>
  </si>
  <si>
    <t>GRIFO GRACO - Alquiler</t>
  </si>
  <si>
    <t>LA MOLINA - Alquiler</t>
  </si>
  <si>
    <t>LA PERLA - Alquiler</t>
  </si>
  <si>
    <t>LA VICTORIA - Alquiler</t>
  </si>
  <si>
    <t>MAGDALENA DEL MAR - Alquiler</t>
  </si>
  <si>
    <t>MIRAFLORES - Alquiler</t>
  </si>
  <si>
    <t>PROSEGUR - Alquiler</t>
  </si>
  <si>
    <t>SAN JUAN DE LURIGANCHO - Alquiler</t>
  </si>
  <si>
    <t>SAN FELIPE - Alquiler</t>
  </si>
  <si>
    <t>CAJ. MULTIRED SAN BORJA LIMATAMBO - Alquiler</t>
  </si>
  <si>
    <t>CAJ. MULTIRED LARCO BENAVIDES MIRAFLORES - Alquiler</t>
  </si>
  <si>
    <t>CAJ. MULTIRED PASEO DE LA REPUBLICA CHORRILLOS - Alquiler</t>
  </si>
  <si>
    <t>CAJ. MULTIRED ZARATE - Alquiler</t>
  </si>
  <si>
    <t>MINKA - CALLAO - Alquiler</t>
  </si>
  <si>
    <t>AGUAYTIA - Alquiler</t>
  </si>
  <si>
    <t>AMARILIS - Alquiler</t>
  </si>
  <si>
    <t>AYABACA - Alquiler</t>
  </si>
  <si>
    <t>CANTA - Alquiler</t>
  </si>
  <si>
    <t>CARTAVIO - Alquiler</t>
  </si>
  <si>
    <t>CASCAS - Alquiler</t>
  </si>
  <si>
    <t>CAYALTI - Alquiler</t>
  </si>
  <si>
    <t>CELENDIN - Alquiler</t>
  </si>
  <si>
    <t>CHILCA - Alquiler</t>
  </si>
  <si>
    <t>CHILETE - Alquiler</t>
  </si>
  <si>
    <t>CHULUCANAS - Alquiler</t>
  </si>
  <si>
    <t>CONTUMAZA - Alquiler</t>
  </si>
  <si>
    <t>CURAHUASI - Alquiler</t>
  </si>
  <si>
    <t>EL PEDREGAL - Alquiler</t>
  </si>
  <si>
    <t>HUANCABAMBA - Alquiler</t>
  </si>
  <si>
    <t>HUANUCO - Alquiler</t>
  </si>
  <si>
    <t>ILAVE - Alquiler</t>
  </si>
  <si>
    <t>JOSE GREGORIO ALBARRACIN - Alquiler</t>
  </si>
  <si>
    <t>JOSE LEONARDO ORTIZ - Alquiler</t>
  </si>
  <si>
    <t>LAS LOMAS - Alquiler</t>
  </si>
  <si>
    <t>LIRCAY - Alquiler</t>
  </si>
  <si>
    <t>LUNAHUANA - Alquiler</t>
  </si>
  <si>
    <t>MACHUPICCHU (AGUAS CALIENTES) - Alquiler</t>
  </si>
  <si>
    <t>MALA - Alquiler</t>
  </si>
  <si>
    <t>MIRAFLORES - AREQUIPA - Alquiler</t>
  </si>
  <si>
    <t>MOCUPE - Alquiler</t>
  </si>
  <si>
    <t>MOTUPE - Alquiler</t>
  </si>
  <si>
    <t>OMATE - Alquiler</t>
  </si>
  <si>
    <t>OXAPAMPA - Alquiler</t>
  </si>
  <si>
    <t>PAIJAN - Alquiler</t>
  </si>
  <si>
    <t>PATIVILCA - Alquiler</t>
  </si>
  <si>
    <t>PERIFERICA CHICLAYO - Alquiler</t>
  </si>
  <si>
    <t>POMABAMBA - Alquiler</t>
  </si>
  <si>
    <t>PUCARA - Alquiler</t>
  </si>
  <si>
    <t>PUEBLO SUPE - Alquiler</t>
  </si>
  <si>
    <t>QUERECOTILLO - Alquiler</t>
  </si>
  <si>
    <t>RODRIGUEZ DE MENDOZA - Alquiler</t>
  </si>
  <si>
    <t>SALAVERRY - Alquiler</t>
  </si>
  <si>
    <t>SANTIAGO DE CHUCO - Alquiler</t>
  </si>
  <si>
    <t>SAPOSOA - Alquiler</t>
  </si>
  <si>
    <t>SIHUAS - Alquiler</t>
  </si>
  <si>
    <t>TAMBOGRANDE - Alquiler</t>
  </si>
  <si>
    <t>TEMBLADERA - Alquiler</t>
  </si>
  <si>
    <t>TOCACHE - Alquiler</t>
  </si>
  <si>
    <t>TUCUME - Alquiler</t>
  </si>
  <si>
    <t>WANCHAQ - CUSCO - Alquiler</t>
  </si>
  <si>
    <t>CAJ. MULTIRED CLUB LA UNION -
CHICLAYO - Alquiler</t>
  </si>
  <si>
    <t>VIV. ADM. AREQUIPA - Alquiler</t>
  </si>
  <si>
    <t>VIV. ADM. HUACHO - Alquiler</t>
  </si>
  <si>
    <t>VIV. ADM. WANCHAQ - Alquiler</t>
  </si>
  <si>
    <t>VIV. ADM. SOPORTE X TACNA - Alquiler</t>
  </si>
  <si>
    <t>VIV. ADM. SOPORTE IV TRUJILLO - Alquiler</t>
  </si>
  <si>
    <t>VIV. ADM. SOPORTE REGIONAL VI 
- HUANCAYO - Alquiler</t>
  </si>
  <si>
    <t>VIV. MACHUPICCHU (AGUAS CALIENTES) - Alquiler</t>
  </si>
  <si>
    <t>VIV. ADM. PUNCHANA - Alquiler</t>
  </si>
  <si>
    <t>VIV. ADM. SOPORTE REGIONAL I 
- PIURA - Alquiler</t>
  </si>
  <si>
    <t>SAN SEBASTIAN/SAN GERONIMO - CUSCO - Alquiler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</si>
  <si>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</si>
  <si>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</si>
  <si>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</si>
  <si>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</si>
  <si>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</si>
  <si>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</si>
  <si>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</si>
  <si>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</si>
  <si>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</si>
  <si>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</si>
  <si>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Adquisición de Cajeros Automaticos y Sistema de Video de Grabacion Digital</t>
  </si>
  <si>
    <t>Servicio de Instalación de techos de policarbonato en la terraza del comedor sede principal BN</t>
  </si>
  <si>
    <t>Servicio de Automatización de Transferencias Interbancarias via LBTR.</t>
  </si>
  <si>
    <t>Servicio del Sistema de Información y Gestión de Caja y Valores</t>
  </si>
  <si>
    <t>Servicio de Consultoria  y Diagnostico para Obtener Certificación ISO 27001:2005</t>
  </si>
  <si>
    <t>Servicio de Mantenimiento Preventivo de Sanitarios, Redes de Agua desague y emergencia sedes Lima (Javier Prado, San Borja y Elisalde)</t>
  </si>
  <si>
    <t>Desierto LP-0011-2010-BN</t>
  </si>
  <si>
    <t>Desierto ADS-0029-2010-BN</t>
  </si>
  <si>
    <t>Desierto ADS-0053-2010</t>
  </si>
  <si>
    <t>Desierto ADS-0048-2010-BN</t>
  </si>
  <si>
    <t>N. REF</t>
  </si>
  <si>
    <t>San Juan de Lurigancho - Expediente Tecnico</t>
  </si>
  <si>
    <t>ADS</t>
  </si>
  <si>
    <t>Convenio Marco</t>
  </si>
  <si>
    <t>Servicio de Clasificación de Riesgo</t>
  </si>
  <si>
    <t>Adquisición de Luces de Emergencia</t>
  </si>
  <si>
    <t>COMAS 2 - ADICIONAL - Alquiler</t>
  </si>
  <si>
    <t>Obras y Consultoria de Obra</t>
  </si>
  <si>
    <t>Servicios de Alquileres en Lima</t>
  </si>
  <si>
    <t>Servicios de Alquileres en Provincia</t>
  </si>
  <si>
    <t>ANEXO N° 1</t>
  </si>
  <si>
    <t>Aprueba</t>
  </si>
  <si>
    <t>Resolución de Gerencia General EF/92.2000 N° 003-2011</t>
  </si>
  <si>
    <t>RESOLUCIONES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</si>
</sst>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\ ###\ ##0"/>
  </numFmts>
  <fonts count="13">
    <font>
      <sz val="10"/>
      <name val="Arial"/>
      <family val="0"/>
    </font>
    <font>
      <sz val="9"/>
      <name val="Times New Roman"/>
      <family val="1"/>
    </font>
    <font>
      <b/>
      <sz val="14"/>
      <name val="Comic Sans MS"/>
      <family val="4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9"/>
      <name val="Times New Roman"/>
      <family val="1"/>
    </font>
    <font>
      <sz val="11"/>
      <name val="Arial"/>
      <family val="2"/>
    </font>
    <font>
      <sz val="9"/>
      <color indexed="10"/>
      <name val="Geneva"/>
      <family val="0"/>
    </font>
    <font>
      <u val="single"/>
      <sz val="10"/>
      <name val="Arial"/>
      <family val="2"/>
    </font>
    <font>
      <u val="single"/>
      <sz val="9"/>
      <name val="Arial"/>
      <family val="0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104775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0" y="67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104775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0" y="67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104775</xdr:rowOff>
    </xdr:from>
    <xdr:ext cx="104775" cy="200025"/>
    <xdr:sp>
      <xdr:nvSpPr>
        <xdr:cNvPr id="3" name="TextBox 3"/>
        <xdr:cNvSpPr txBox="1">
          <a:spLocks noChangeArrowheads="1"/>
        </xdr:cNvSpPr>
      </xdr:nvSpPr>
      <xdr:spPr>
        <a:xfrm>
          <a:off x="0" y="67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104775</xdr:rowOff>
    </xdr:from>
    <xdr:ext cx="104775" cy="200025"/>
    <xdr:sp>
      <xdr:nvSpPr>
        <xdr:cNvPr id="4" name="TextBox 4"/>
        <xdr:cNvSpPr txBox="1">
          <a:spLocks noChangeArrowheads="1"/>
        </xdr:cNvSpPr>
      </xdr:nvSpPr>
      <xdr:spPr>
        <a:xfrm>
          <a:off x="5219700" y="51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76200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5562600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123825</xdr:rowOff>
    </xdr:from>
    <xdr:ext cx="104775" cy="200025"/>
    <xdr:sp>
      <xdr:nvSpPr>
        <xdr:cNvPr id="6" name="TextBox 6"/>
        <xdr:cNvSpPr txBox="1">
          <a:spLocks noChangeArrowheads="1"/>
        </xdr:cNvSpPr>
      </xdr:nvSpPr>
      <xdr:spPr>
        <a:xfrm>
          <a:off x="0" y="53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123825</xdr:rowOff>
    </xdr:from>
    <xdr:ext cx="104775" cy="200025"/>
    <xdr:sp>
      <xdr:nvSpPr>
        <xdr:cNvPr id="7" name="TextBox 7"/>
        <xdr:cNvSpPr txBox="1">
          <a:spLocks noChangeArrowheads="1"/>
        </xdr:cNvSpPr>
      </xdr:nvSpPr>
      <xdr:spPr>
        <a:xfrm>
          <a:off x="0" y="53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123825</xdr:rowOff>
    </xdr:from>
    <xdr:ext cx="104775" cy="200025"/>
    <xdr:sp>
      <xdr:nvSpPr>
        <xdr:cNvPr id="8" name="TextBox 8"/>
        <xdr:cNvSpPr txBox="1">
          <a:spLocks noChangeArrowheads="1"/>
        </xdr:cNvSpPr>
      </xdr:nvSpPr>
      <xdr:spPr>
        <a:xfrm>
          <a:off x="0" y="53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638175</xdr:colOff>
      <xdr:row>3</xdr:row>
      <xdr:rowOff>9525</xdr:rowOff>
    </xdr:from>
    <xdr:to>
      <xdr:col>10</xdr:col>
      <xdr:colOff>981075</xdr:colOff>
      <xdr:row>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9163050" y="581025"/>
          <a:ext cx="11906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20100030595</a:t>
          </a:r>
        </a:p>
      </xdr:txBody>
    </xdr:sp>
    <xdr:clientData/>
  </xdr:twoCellAnchor>
  <xdr:twoCellAnchor>
    <xdr:from>
      <xdr:col>3</xdr:col>
      <xdr:colOff>371475</xdr:colOff>
      <xdr:row>1</xdr:row>
      <xdr:rowOff>85725</xdr:rowOff>
    </xdr:from>
    <xdr:to>
      <xdr:col>5</xdr:col>
      <xdr:colOff>314325</xdr:colOff>
      <xdr:row>2</xdr:row>
      <xdr:rowOff>142875</xdr:rowOff>
    </xdr:to>
    <xdr:sp>
      <xdr:nvSpPr>
        <xdr:cNvPr id="10" name="Rectangle 11"/>
        <xdr:cNvSpPr>
          <a:spLocks/>
        </xdr:cNvSpPr>
      </xdr:nvSpPr>
      <xdr:spPr>
        <a:xfrm>
          <a:off x="2324100" y="371475"/>
          <a:ext cx="3648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BANCO DE LA NACION</a:t>
          </a:r>
        </a:p>
      </xdr:txBody>
    </xdr:sp>
    <xdr:clientData/>
  </xdr:twoCellAnchor>
  <xdr:twoCellAnchor>
    <xdr:from>
      <xdr:col>2</xdr:col>
      <xdr:colOff>771525</xdr:colOff>
      <xdr:row>3</xdr:row>
      <xdr:rowOff>47625</xdr:rowOff>
    </xdr:from>
    <xdr:to>
      <xdr:col>3</xdr:col>
      <xdr:colOff>1266825</xdr:colOff>
      <xdr:row>4</xdr:row>
      <xdr:rowOff>28575</xdr:rowOff>
    </xdr:to>
    <xdr:sp>
      <xdr:nvSpPr>
        <xdr:cNvPr id="11" name="Rectangle 12"/>
        <xdr:cNvSpPr>
          <a:spLocks/>
        </xdr:cNvSpPr>
      </xdr:nvSpPr>
      <xdr:spPr>
        <a:xfrm>
          <a:off x="1809750" y="619125"/>
          <a:ext cx="14097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BN</a:t>
          </a:r>
        </a:p>
      </xdr:txBody>
    </xdr:sp>
    <xdr:clientData/>
  </xdr:twoCellAnchor>
  <xdr:oneCellAnchor>
    <xdr:from>
      <xdr:col>11</xdr:col>
      <xdr:colOff>0</xdr:colOff>
      <xdr:row>2</xdr:row>
      <xdr:rowOff>123825</xdr:rowOff>
    </xdr:from>
    <xdr:ext cx="104775" cy="200025"/>
    <xdr:sp>
      <xdr:nvSpPr>
        <xdr:cNvPr id="12" name="TextBox 14"/>
        <xdr:cNvSpPr txBox="1">
          <a:spLocks noChangeArrowheads="1"/>
        </xdr:cNvSpPr>
      </xdr:nvSpPr>
      <xdr:spPr>
        <a:xfrm>
          <a:off x="10429875" y="53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257175</xdr:colOff>
      <xdr:row>4</xdr:row>
      <xdr:rowOff>28575</xdr:rowOff>
    </xdr:from>
    <xdr:to>
      <xdr:col>10</xdr:col>
      <xdr:colOff>1057275</xdr:colOff>
      <xdr:row>4</xdr:row>
      <xdr:rowOff>161925</xdr:rowOff>
    </xdr:to>
    <xdr:sp>
      <xdr:nvSpPr>
        <xdr:cNvPr id="13" name="Rectangle 15"/>
        <xdr:cNvSpPr>
          <a:spLocks/>
        </xdr:cNvSpPr>
      </xdr:nvSpPr>
      <xdr:spPr>
        <a:xfrm>
          <a:off x="6848475" y="762000"/>
          <a:ext cx="3581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RESOLUCION DE GERENCIA GENERAL EF/92.2000 N°        -2011</a:t>
          </a:r>
        </a:p>
      </xdr:txBody>
    </xdr:sp>
    <xdr:clientData/>
  </xdr:twoCellAnchor>
  <xdr:twoCellAnchor>
    <xdr:from>
      <xdr:col>2</xdr:col>
      <xdr:colOff>790575</xdr:colOff>
      <xdr:row>4</xdr:row>
      <xdr:rowOff>85725</xdr:rowOff>
    </xdr:from>
    <xdr:to>
      <xdr:col>3</xdr:col>
      <xdr:colOff>695325</xdr:colOff>
      <xdr:row>5</xdr:row>
      <xdr:rowOff>28575</xdr:rowOff>
    </xdr:to>
    <xdr:sp>
      <xdr:nvSpPr>
        <xdr:cNvPr id="14" name="Rectangle 16"/>
        <xdr:cNvSpPr>
          <a:spLocks/>
        </xdr:cNvSpPr>
      </xdr:nvSpPr>
      <xdr:spPr>
        <a:xfrm>
          <a:off x="1828800" y="819150"/>
          <a:ext cx="8191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- - -
</a:t>
          </a:r>
        </a:p>
      </xdr:txBody>
    </xdr:sp>
    <xdr:clientData/>
  </xdr:twoCellAnchor>
  <xdr:twoCellAnchor>
    <xdr:from>
      <xdr:col>7</xdr:col>
      <xdr:colOff>28575</xdr:colOff>
      <xdr:row>3</xdr:row>
      <xdr:rowOff>0</xdr:rowOff>
    </xdr:from>
    <xdr:to>
      <xdr:col>8</xdr:col>
      <xdr:colOff>123825</xdr:colOff>
      <xdr:row>3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7124700" y="571500"/>
          <a:ext cx="7620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- - -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4775" cy="200025"/>
    <xdr:sp>
      <xdr:nvSpPr>
        <xdr:cNvPr id="16" name="TextBox 18"/>
        <xdr:cNvSpPr txBox="1">
          <a:spLocks noChangeArrowheads="1"/>
        </xdr:cNvSpPr>
      </xdr:nvSpPr>
      <xdr:spPr>
        <a:xfrm>
          <a:off x="0" y="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4775" cy="200025"/>
    <xdr:sp>
      <xdr:nvSpPr>
        <xdr:cNvPr id="17" name="TextBox 19"/>
        <xdr:cNvSpPr txBox="1">
          <a:spLocks noChangeArrowheads="1"/>
        </xdr:cNvSpPr>
      </xdr:nvSpPr>
      <xdr:spPr>
        <a:xfrm>
          <a:off x="0" y="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28575</xdr:rowOff>
    </xdr:from>
    <xdr:ext cx="95250" cy="200025"/>
    <xdr:sp>
      <xdr:nvSpPr>
        <xdr:cNvPr id="18" name="TextBox 20"/>
        <xdr:cNvSpPr txBox="1">
          <a:spLocks noChangeArrowheads="1"/>
        </xdr:cNvSpPr>
      </xdr:nvSpPr>
      <xdr:spPr>
        <a:xfrm>
          <a:off x="18097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0</xdr:row>
      <xdr:rowOff>0</xdr:rowOff>
    </xdr:from>
    <xdr:ext cx="95250" cy="200025"/>
    <xdr:sp>
      <xdr:nvSpPr>
        <xdr:cNvPr id="19" name="TextBox 21"/>
        <xdr:cNvSpPr txBox="1">
          <a:spLocks noChangeArrowheads="1"/>
        </xdr:cNvSpPr>
      </xdr:nvSpPr>
      <xdr:spPr>
        <a:xfrm>
          <a:off x="6096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0</xdr:row>
      <xdr:rowOff>0</xdr:rowOff>
    </xdr:from>
    <xdr:ext cx="104775" cy="200025"/>
    <xdr:sp>
      <xdr:nvSpPr>
        <xdr:cNvPr id="20" name="TextBox 22"/>
        <xdr:cNvSpPr txBox="1">
          <a:spLocks noChangeArrowheads="1"/>
        </xdr:cNvSpPr>
      </xdr:nvSpPr>
      <xdr:spPr>
        <a:xfrm>
          <a:off x="2295525" y="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2133600</xdr:colOff>
      <xdr:row>0</xdr:row>
      <xdr:rowOff>76200</xdr:rowOff>
    </xdr:from>
    <xdr:ext cx="104775" cy="200025"/>
    <xdr:sp>
      <xdr:nvSpPr>
        <xdr:cNvPr id="21" name="TextBox 23"/>
        <xdr:cNvSpPr txBox="1">
          <a:spLocks noChangeArrowheads="1"/>
        </xdr:cNvSpPr>
      </xdr:nvSpPr>
      <xdr:spPr>
        <a:xfrm>
          <a:off x="4086225" y="76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85725</xdr:rowOff>
    </xdr:from>
    <xdr:ext cx="104775" cy="200025"/>
    <xdr:sp>
      <xdr:nvSpPr>
        <xdr:cNvPr id="22" name="TextBox 24"/>
        <xdr:cNvSpPr txBox="1">
          <a:spLocks noChangeArrowheads="1"/>
        </xdr:cNvSpPr>
      </xdr:nvSpPr>
      <xdr:spPr>
        <a:xfrm>
          <a:off x="0" y="371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0</xdr:rowOff>
    </xdr:from>
    <xdr:ext cx="95250" cy="200025"/>
    <xdr:sp>
      <xdr:nvSpPr>
        <xdr:cNvPr id="23" name="TextBox 25"/>
        <xdr:cNvSpPr txBox="1">
          <a:spLocks noChangeArrowheads="1"/>
        </xdr:cNvSpPr>
      </xdr:nvSpPr>
      <xdr:spPr>
        <a:xfrm>
          <a:off x="7239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775" cy="200025"/>
    <xdr:sp>
      <xdr:nvSpPr>
        <xdr:cNvPr id="24" name="TextBox 26"/>
        <xdr:cNvSpPr txBox="1">
          <a:spLocks noChangeArrowheads="1"/>
        </xdr:cNvSpPr>
      </xdr:nvSpPr>
      <xdr:spPr>
        <a:xfrm>
          <a:off x="10429875" y="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</xdr:row>
      <xdr:rowOff>85725</xdr:rowOff>
    </xdr:from>
    <xdr:to>
      <xdr:col>10</xdr:col>
      <xdr:colOff>685800</xdr:colOff>
      <xdr:row>2</xdr:row>
      <xdr:rowOff>142875</xdr:rowOff>
    </xdr:to>
    <xdr:sp>
      <xdr:nvSpPr>
        <xdr:cNvPr id="25" name="Rectangle 27"/>
        <xdr:cNvSpPr>
          <a:spLocks/>
        </xdr:cNvSpPr>
      </xdr:nvSpPr>
      <xdr:spPr>
        <a:xfrm>
          <a:off x="9401175" y="371475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2011
2011</a:t>
          </a:r>
        </a:p>
      </xdr:txBody>
    </xdr:sp>
    <xdr:clientData/>
  </xdr:two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" name="TextBox 5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" name="TextBox 5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" name="TextBox 5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" name="TextBox 5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" name="TextBox 5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1" name="TextBox 5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2" name="TextBox 6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3" name="TextBox 6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4" name="TextBox 6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35" name="TextBox 6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6" name="TextBox 6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7" name="TextBox 6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8" name="TextBox 6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9" name="TextBox 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0" name="TextBox 6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1" name="TextBox 6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42" name="TextBox 7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43" name="TextBox 7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44" name="TextBox 72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" name="TextBox 7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" name="TextBox 7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7" name="TextBox 7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8" name="TextBox 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49" name="TextBox 7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0" name="TextBox 7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1" name="TextBox 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2" name="TextBox 8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3" name="TextBox 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4" name="TextBox 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5" name="TextBox 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6" name="TextBox 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7" name="TextBox 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58" name="TextBox 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59" name="TextBox 8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0" name="TextBox 8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1" name="TextBox 8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2" name="TextBox 9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3" name="TextBox 9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4" name="TextBox 9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5" name="TextBox 9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6" name="TextBox 9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7" name="TextBox 9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" name="TextBox 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69" name="TextBox 9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0" name="TextBox 9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1" name="TextBox 9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2" name="TextBox 10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3" name="TextBox 10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4" name="TextBox 10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5" name="TextBox 10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6" name="TextBox 10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7" name="TextBox 10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8" name="TextBox 10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79" name="TextBox 10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0" name="TextBox 10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" name="TextBox 10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2" name="TextBox 11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3" name="TextBox 11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" name="TextBox 11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5" name="TextBox 11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6" name="TextBox 11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7" name="TextBox 11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8" name="TextBox 11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9" name="TextBox 11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0" name="TextBox 11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" name="TextBox 1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2" name="TextBox 1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3" name="TextBox 1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4" name="TextBox 1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5" name="TextBox 1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6" name="TextBox 1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" name="TextBox 1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" name="TextBox 1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" name="TextBox 12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0" name="TextBox 12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" name="TextBox 12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2" name="TextBox 1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3" name="TextBox 13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4" name="TextBox 13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5" name="TextBox 13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" name="TextBox 13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" name="TextBox 1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" name="TextBox 1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" name="TextBox 1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" name="TextBox 1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" name="TextBox 1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" name="TextBox 1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" name="TextBox 14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4" name="TextBox 14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5" name="TextBox 14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6" name="TextBox 14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7" name="TextBox 14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8" name="TextBox 14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" name="TextBox 14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" name="TextBox 14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" name="TextBox 14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22" name="TextBox 15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" name="TextBox 15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4" name="TextBox 15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5" name="TextBox 15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6" name="TextBox 15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7" name="TextBox 15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8" name="TextBox 15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9" name="TextBox 15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0" name="TextBox 15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1" name="TextBox 15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32" name="TextBox 160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33" name="TextBox 161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4" name="TextBox 16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" name="TextBox 16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" name="TextBox 16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" name="TextBox 16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" name="TextBox 16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9" name="TextBox 1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0" name="TextBox 16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1" name="TextBox 16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2" name="TextBox 17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43" name="TextBox 171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44" name="TextBox 172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" name="TextBox 1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6" name="TextBox 17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7" name="TextBox 17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8" name="TextBox 17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9" name="TextBox 17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" name="TextBox 17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" name="TextBox 1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" name="TextBox 18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" name="TextBox 1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4" name="TextBox 1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55" name="TextBox 183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6" name="TextBox 1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7" name="TextBox 1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8" name="TextBox 1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59" name="TextBox 187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" name="TextBox 18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" name="TextBox 1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" name="TextBox 19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" name="TextBox 1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4" name="TextBox 19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5" name="TextBox 19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6" name="TextBox 19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7" name="TextBox 19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" name="TextBox 19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69" name="TextBox 197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0" name="TextBox 1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1" name="TextBox 1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" name="TextBox 2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3" name="TextBox 20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4" name="TextBox 20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5" name="TextBox 20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6" name="TextBox 2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7" name="TextBox 2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8" name="TextBox 2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79" name="TextBox 2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80" name="TextBox 2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81" name="TextBox 2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82" name="TextBox 210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183" name="TextBox 211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84" name="TextBox 21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85" name="TextBox 21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86" name="TextBox 21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187" name="TextBox 215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8" name="TextBox 21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89" name="TextBox 21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90" name="TextBox 218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91" name="TextBox 219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92" name="TextBox 22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193" name="TextBox 22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194" name="TextBox 22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195" name="TextBox 22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196" name="TextBox 22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97" name="TextBox 225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98" name="TextBox 22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99" name="TextBox 22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00" name="TextBox 22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01" name="TextBox 229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02" name="TextBox 23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03" name="TextBox 23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04" name="TextBox 23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05" name="TextBox 23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06" name="TextBox 23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07" name="TextBox 23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08" name="TextBox 23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09" name="TextBox 23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10" name="TextBox 238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11" name="TextBox 239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12" name="TextBox 24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13" name="TextBox 24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14" name="TextBox 24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15" name="TextBox 24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16" name="TextBox 24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17" name="TextBox 245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18" name="TextBox 246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19" name="TextBox 24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220" name="TextBox 248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21" name="TextBox 2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22" name="TextBox 25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23" name="TextBox 25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24" name="TextBox 25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25" name="TextBox 25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26" name="TextBox 25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27" name="TextBox 25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28" name="TextBox 256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29" name="TextBox 257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30" name="TextBox 258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31" name="TextBox 25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32" name="TextBox 26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33" name="TextBox 26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34" name="TextBox 26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235" name="TextBox 263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36" name="TextBox 26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37" name="TextBox 265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38" name="TextBox 266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39" name="TextBox 26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40" name="TextBox 26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1" name="TextBox 269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2" name="TextBox 27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3" name="TextBox 27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4" name="TextBox 27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5" name="TextBox 27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6" name="TextBox 27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247" name="TextBox 27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48" name="TextBox 276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49" name="TextBox 27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250" name="TextBox 278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51" name="TextBox 27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52" name="TextBox 28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53" name="TextBox 28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254" name="TextBox 28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255" name="TextBox 28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56" name="TextBox 2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57" name="TextBox 2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58" name="TextBox 2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59" name="TextBox 2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0" name="TextBox 28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1" name="TextBox 2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2" name="TextBox 29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3" name="TextBox 2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4" name="TextBox 29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5" name="TextBox 29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6" name="TextBox 29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7" name="TextBox 29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8" name="TextBox 29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69" name="TextBox 29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0" name="TextBox 29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1" name="TextBox 29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2" name="TextBox 30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3" name="TextBox 30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4" name="TextBox 30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5" name="TextBox 30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6" name="TextBox 3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7" name="TextBox 3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8" name="TextBox 3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79" name="TextBox 3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0" name="TextBox 3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1" name="TextBox 3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2" name="TextBox 3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3" name="TextBox 3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4" name="TextBox 3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5" name="TextBox 3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6" name="TextBox 3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7" name="TextBox 3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8" name="TextBox 3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89" name="TextBox 31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0" name="TextBox 3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1" name="TextBox 3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2" name="TextBox 3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3" name="TextBox 3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4" name="TextBox 3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5" name="TextBox 3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6" name="TextBox 3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7" name="TextBox 3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8" name="TextBox 3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299" name="TextBox 32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0" name="TextBox 32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1" name="TextBox 32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2" name="TextBox 3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3" name="TextBox 33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4" name="TextBox 33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5" name="TextBox 33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6" name="TextBox 33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7" name="TextBox 3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8" name="TextBox 3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09" name="TextBox 3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10" name="TextBox 3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11" name="TextBox 3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12" name="TextBox 3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313" name="TextBox 34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14" name="TextBox 3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15" name="TextBox 3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16" name="TextBox 3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17" name="TextBox 3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18" name="TextBox 3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19" name="TextBox 3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0" name="TextBox 3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1" name="TextBox 3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2" name="TextBox 3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23" name="TextBox 35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24" name="TextBox 35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5" name="TextBox 3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6" name="TextBox 3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7" name="TextBox 3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8" name="TextBox 3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29" name="TextBox 3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30" name="TextBox 3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31" name="TextBox 3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32" name="TextBox 3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33" name="TextBox 3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34" name="TextBox 36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35" name="TextBox 36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336" name="TextBox 364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337" name="TextBox 365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38" name="TextBox 3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39" name="TextBox 3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0" name="TextBox 3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1" name="TextBox 3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2" name="TextBox 3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3" name="TextBox 3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4" name="TextBox 3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5" name="TextBox 3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6" name="TextBox 3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47" name="TextBox 375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48" name="TextBox 37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49" name="TextBox 3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0" name="TextBox 3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1" name="TextBox 3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2" name="TextBox 3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3" name="TextBox 3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4" name="TextBox 3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5" name="TextBox 3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6" name="TextBox 3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57" name="TextBox 3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58" name="TextBox 38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359" name="TextBox 38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360" name="TextBox 388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361" name="TextBox 389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2" name="TextBox 3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3" name="TextBox 3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4" name="TextBox 3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5" name="TextBox 3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6" name="TextBox 3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7" name="TextBox 3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8" name="TextBox 3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69" name="TextBox 3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0" name="TextBox 3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1" name="TextBox 3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2" name="TextBox 4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3" name="TextBox 4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4" name="TextBox 4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5" name="TextBox 4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6" name="TextBox 4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7" name="TextBox 4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8" name="TextBox 4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79" name="TextBox 4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0" name="TextBox 4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1" name="TextBox 4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2" name="TextBox 4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3" name="TextBox 41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4" name="TextBox 4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5" name="TextBox 4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6" name="TextBox 4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7" name="TextBox 4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8" name="TextBox 4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89" name="TextBox 4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0" name="TextBox 41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1" name="TextBox 41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2" name="TextBox 42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3" name="TextBox 42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4" name="TextBox 4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5" name="TextBox 4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6" name="TextBox 4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7" name="TextBox 4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8" name="TextBox 4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399" name="TextBox 4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0" name="TextBox 4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1" name="TextBox 4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2" name="TextBox 4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3" name="TextBox 4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4" name="TextBox 4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5" name="TextBox 4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6" name="TextBox 4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7" name="TextBox 4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8" name="TextBox 4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09" name="TextBox 4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0" name="TextBox 4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1" name="TextBox 4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2" name="TextBox 4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3" name="TextBox 4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4" name="TextBox 4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5" name="TextBox 4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6" name="TextBox 4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7" name="TextBox 4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8" name="TextBox 4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19" name="TextBox 4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0" name="TextBox 4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1" name="TextBox 4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2" name="TextBox 4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3" name="TextBox 4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4" name="TextBox 4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5" name="TextBox 4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6" name="TextBox 4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7" name="TextBox 4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8" name="TextBox 4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29" name="TextBox 4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30" name="TextBox 4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31" name="TextBox 4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32" name="TextBox 4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33" name="TextBox 4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34" name="TextBox 46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35" name="TextBox 46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36" name="TextBox 46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37" name="TextBox 46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38" name="TextBox 46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39" name="TextBox 4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0" name="TextBox 46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1" name="TextBox 46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2" name="TextBox 47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43" name="TextBox 4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4" name="TextBox 47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5" name="TextBox 47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6" name="TextBox 47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47" name="TextBox 4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8" name="TextBox 47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49" name="TextBox 47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0" name="TextBox 47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1" name="TextBox 4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2" name="TextBox 48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3" name="TextBox 4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4" name="TextBox 4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5" name="TextBox 4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6" name="TextBox 4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57" name="TextBox 4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8" name="TextBox 4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59" name="TextBox 48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0" name="TextBox 48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1" name="TextBox 4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2" name="TextBox 49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3" name="TextBox 4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4" name="TextBox 49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5" name="TextBox 49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466" name="TextBox 49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67" name="TextBox 4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468" name="TextBox 4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69" name="TextBox 49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0" name="TextBox 49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1" name="TextBox 49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2" name="TextBox 50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3" name="TextBox 50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4" name="TextBox 50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5" name="TextBox 50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6" name="TextBox 50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77" name="TextBox 50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478" name="TextBox 506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479" name="TextBox 507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0" name="TextBox 50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1" name="TextBox 50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2" name="TextBox 51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3" name="TextBox 51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4" name="TextBox 51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5" name="TextBox 51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6" name="TextBox 51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7" name="TextBox 51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88" name="TextBox 51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489" name="TextBox 517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490" name="TextBox 518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491" name="TextBox 51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492" name="TextBox 52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3" name="TextBox 52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4" name="TextBox 52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5" name="TextBox 52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6" name="TextBox 52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7" name="TextBox 52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8" name="TextBox 52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499" name="TextBox 52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0" name="TextBox 52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1" name="TextBox 52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02" name="TextBox 530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03" name="TextBox 531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4" name="TextBox 53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5" name="TextBox 53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6" name="TextBox 53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7" name="TextBox 53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8" name="TextBox 53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09" name="TextBox 53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10" name="TextBox 53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11" name="TextBox 53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12" name="TextBox 54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13" name="TextBox 541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14" name="TextBox 542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15" name="TextBox 54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16" name="TextBox 544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17" name="TextBox 54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18" name="TextBox 54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19" name="TextBox 54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0" name="TextBox 54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1" name="TextBox 54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2" name="TextBox 55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3" name="TextBox 55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4" name="TextBox 55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5" name="TextBox 55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26" name="TextBox 554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27" name="TextBox 555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8" name="TextBox 55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29" name="TextBox 55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0" name="TextBox 55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1" name="TextBox 55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2" name="TextBox 56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3" name="TextBox 56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4" name="TextBox 56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5" name="TextBox 56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36" name="TextBox 56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37" name="TextBox 565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38" name="TextBox 56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39" name="TextBox 56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40" name="TextBox 568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1" name="TextBox 569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2" name="TextBox 57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3" name="TextBox 57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4" name="TextBox 57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5" name="TextBox 57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6" name="TextBox 57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7" name="TextBox 57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8" name="TextBox 57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49" name="TextBox 57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50" name="TextBox 578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51" name="TextBox 57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2" name="TextBox 580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3" name="TextBox 58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4" name="TextBox 58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5" name="TextBox 58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6" name="TextBox 584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7" name="TextBox 58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8" name="TextBox 58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59" name="TextBox 58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560" name="TextBox 58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61" name="TextBox 58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62" name="TextBox 59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63" name="TextBox 59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64" name="TextBox 59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65" name="TextBox 593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66" name="TextBox 59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67" name="TextBox 5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68" name="TextBox 5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69" name="TextBox 5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70" name="TextBox 5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71" name="TextBox 5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72" name="TextBox 6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73" name="TextBox 60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74" name="TextBox 6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75" name="TextBox 6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76" name="TextBox 6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77" name="TextBox 605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78" name="TextBox 60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79" name="TextBox 60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80" name="TextBox 6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81" name="TextBox 6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582" name="TextBox 6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583" name="TextBox 61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84" name="TextBox 61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85" name="TextBox 61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86" name="TextBox 61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87" name="TextBox 615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88" name="TextBox 61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89" name="TextBox 61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90" name="TextBox 618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91" name="TextBox 61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92" name="TextBox 62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93" name="TextBox 62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94" name="TextBox 62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95" name="TextBox 62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96" name="TextBox 62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597" name="TextBox 62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598" name="TextBox 62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599" name="TextBox 627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600" name="TextBox 62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601" name="TextBox 62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02" name="TextBox 63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03" name="TextBox 63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04" name="TextBox 63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05" name="TextBox 6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06" name="TextBox 6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07" name="TextBox 6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08" name="TextBox 63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609" name="TextBox 63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610" name="TextBox 63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611" name="TextBox 63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12" name="TextBox 64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3" name="TextBox 6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4" name="TextBox 6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5" name="TextBox 6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6" name="TextBox 6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7" name="TextBox 6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8" name="TextBox 6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19" name="TextBox 6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20" name="TextBox 6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21" name="TextBox 6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22" name="TextBox 65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23" name="TextBox 65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624" name="TextBox 652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625" name="TextBox 653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26" name="TextBox 6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27" name="TextBox 6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28" name="TextBox 6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29" name="TextBox 6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0" name="TextBox 6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1" name="TextBox 6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2" name="TextBox 6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3" name="TextBox 6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4" name="TextBox 6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35" name="TextBox 66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36" name="TextBox 664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7" name="TextBox 6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8" name="TextBox 6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39" name="TextBox 6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40" name="TextBox 6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41" name="TextBox 6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42" name="TextBox 6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43" name="TextBox 6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44" name="TextBox 6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45" name="TextBox 6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46" name="TextBox 674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47" name="TextBox 675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648" name="TextBox 676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649" name="TextBox 677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50" name="TextBox 6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51" name="TextBox 6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52" name="TextBox 6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53" name="TextBox 68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54" name="TextBox 68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55" name="TextBox 68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56" name="TextBox 68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57" name="TextBox 68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58" name="TextBox 686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59" name="TextBox 687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60" name="TextBox 688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61" name="TextBox 689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62" name="TextBox 69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63" name="TextBox 69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64" name="TextBox 69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665" name="TextBox 69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66" name="TextBox 6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67" name="TextBox 6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68" name="TextBox 6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69" name="TextBox 69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0" name="TextBox 6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1" name="TextBox 6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2" name="TextBox 7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3" name="TextBox 7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4" name="TextBox 7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5" name="TextBox 7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6" name="TextBox 7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7" name="TextBox 7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78" name="TextBox 7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79" name="TextBox 70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80" name="TextBox 708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1" name="TextBox 7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2" name="TextBox 7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3" name="TextBox 71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4" name="TextBox 7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5" name="TextBox 7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6" name="TextBox 7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7" name="TextBox 7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8" name="TextBox 7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89" name="TextBox 7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90" name="TextBox 718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691" name="TextBox 71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692" name="TextBox 720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693" name="TextBox 721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94" name="TextBox 7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95" name="TextBox 7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96" name="TextBox 7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97" name="TextBox 7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98" name="TextBox 7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699" name="TextBox 7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0" name="TextBox 7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1" name="TextBox 7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2" name="TextBox 7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03" name="TextBox 73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04" name="TextBox 73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5" name="TextBox 7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6" name="TextBox 7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7" name="TextBox 7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8" name="TextBox 7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09" name="TextBox 7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10" name="TextBox 7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11" name="TextBox 7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12" name="TextBox 7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13" name="TextBox 7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14" name="TextBox 74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15" name="TextBox 74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716" name="TextBox 744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457325"/>
    <xdr:sp>
      <xdr:nvSpPr>
        <xdr:cNvPr id="717" name="TextBox 745"/>
        <xdr:cNvSpPr txBox="1">
          <a:spLocks noChangeArrowheads="1"/>
        </xdr:cNvSpPr>
      </xdr:nvSpPr>
      <xdr:spPr>
        <a:xfrm>
          <a:off x="1952625" y="5759767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18" name="TextBox 74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19" name="TextBox 74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20" name="TextBox 74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721" name="TextBox 749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22" name="TextBox 7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23" name="TextBox 7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24" name="TextBox 7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25" name="TextBox 7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26" name="TextBox 75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27" name="TextBox 75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28" name="TextBox 75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29" name="TextBox 7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30" name="TextBox 7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31" name="TextBox 7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32" name="TextBox 7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733" name="TextBox 76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734" name="TextBox 762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735" name="TextBox 763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736" name="TextBox 764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37" name="TextBox 7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38" name="TextBox 76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39" name="TextBox 7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40" name="TextBox 76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41" name="TextBox 76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42" name="TextBox 7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43" name="TextBox 7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44" name="TextBox 7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45" name="TextBox 77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46" name="TextBox 77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47" name="TextBox 77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48" name="TextBox 776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49" name="TextBox 77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0" name="TextBox 77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1" name="TextBox 7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52" name="TextBox 7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3" name="TextBox 7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4" name="TextBox 7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5" name="TextBox 7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56" name="TextBox 7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7" name="TextBox 7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8" name="TextBox 7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59" name="TextBox 78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60" name="TextBox 7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61" name="TextBox 7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62" name="TextBox 79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63" name="TextBox 7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764" name="TextBox 792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65" name="TextBox 7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66" name="TextBox 79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67" name="TextBox 79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68" name="TextBox 796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69" name="TextBox 79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70" name="TextBox 79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71" name="TextBox 79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72" name="TextBox 80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73" name="TextBox 80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74" name="TextBox 80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75" name="TextBox 8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76" name="TextBox 8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77" name="TextBox 8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78" name="TextBox 8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28850"/>
    <xdr:sp>
      <xdr:nvSpPr>
        <xdr:cNvPr id="779" name="TextBox 807"/>
        <xdr:cNvSpPr txBox="1">
          <a:spLocks noChangeArrowheads="1"/>
        </xdr:cNvSpPr>
      </xdr:nvSpPr>
      <xdr:spPr>
        <a:xfrm>
          <a:off x="1952625" y="57597675"/>
          <a:ext cx="104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80" name="TextBox 8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81" name="TextBox 8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82" name="TextBox 8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83" name="TextBox 8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84" name="TextBox 8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85" name="TextBox 81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86" name="TextBox 81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787" name="TextBox 81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788" name="TextBox 816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789" name="TextBox 81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790" name="TextBox 81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791" name="TextBox 81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92" name="TextBox 8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93" name="TextBox 8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94" name="TextBox 8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95" name="TextBox 8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96" name="TextBox 8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97" name="TextBox 8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798" name="TextBox 8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799" name="TextBox 8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00" name="TextBox 82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01" name="TextBox 82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02" name="TextBox 8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03" name="TextBox 8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04" name="TextBox 83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05" name="TextBox 83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06" name="TextBox 83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07" name="TextBox 8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08" name="TextBox 8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09" name="TextBox 8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0" name="TextBox 83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1" name="TextBox 83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2" name="TextBox 84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813" name="TextBox 841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4" name="TextBox 84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5" name="TextBox 84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6" name="TextBox 84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817" name="TextBox 84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8" name="TextBox 84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19" name="TextBox 84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20" name="TextBox 84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21" name="TextBox 84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22" name="TextBox 85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23" name="TextBox 85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24" name="TextBox 85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25" name="TextBox 85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26" name="TextBox 85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827" name="TextBox 855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28" name="TextBox 85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29" name="TextBox 8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0" name="TextBox 8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1" name="TextBox 8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2" name="TextBox 8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3" name="TextBox 8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4" name="TextBox 8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5" name="TextBox 86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6" name="TextBox 8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37" name="TextBox 8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38" name="TextBox 86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39" name="TextBox 86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0" name="TextBox 86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1" name="TextBox 86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2" name="TextBox 87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43" name="TextBox 87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44" name="TextBox 87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45" name="TextBox 87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6" name="TextBox 87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7" name="TextBox 87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848" name="TextBox 87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849" name="TextBox 877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62050"/>
    <xdr:sp>
      <xdr:nvSpPr>
        <xdr:cNvPr id="850" name="TextBox 878"/>
        <xdr:cNvSpPr txBox="1">
          <a:spLocks noChangeArrowheads="1"/>
        </xdr:cNvSpPr>
      </xdr:nvSpPr>
      <xdr:spPr>
        <a:xfrm>
          <a:off x="1952625" y="5759767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51" name="TextBox 87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52" name="TextBox 88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3" name="TextBox 8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4" name="TextBox 8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5" name="TextBox 8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6" name="TextBox 8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7" name="TextBox 8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8" name="TextBox 88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59" name="TextBox 8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0" name="TextBox 8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1" name="TextBox 8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62" name="TextBox 89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63" name="TextBox 89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4" name="TextBox 8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5" name="TextBox 8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6" name="TextBox 8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7" name="TextBox 8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8" name="TextBox 8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69" name="TextBox 8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70" name="TextBox 8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71" name="TextBox 8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872" name="TextBox 9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73" name="TextBox 901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74" name="TextBox 90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75" name="TextBox 90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876" name="TextBox 904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77" name="TextBox 9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78" name="TextBox 9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79" name="TextBox 9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0" name="TextBox 9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1" name="TextBox 9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2" name="TextBox 9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3" name="TextBox 9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4" name="TextBox 9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5" name="TextBox 9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6" name="TextBox 9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7" name="TextBox 9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8" name="TextBox 9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89" name="TextBox 91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90" name="TextBox 9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91" name="TextBox 9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92" name="TextBox 9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93" name="TextBox 9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894" name="TextBox 9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895" name="TextBox 92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896" name="TextBox 92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897" name="TextBox 925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898" name="TextBox 926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899" name="TextBox 927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0" name="TextBox 928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1" name="TextBox 929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2" name="TextBox 930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3" name="TextBox 931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4" name="TextBox 932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5" name="TextBox 933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266950"/>
    <xdr:sp>
      <xdr:nvSpPr>
        <xdr:cNvPr id="906" name="TextBox 934"/>
        <xdr:cNvSpPr txBox="1">
          <a:spLocks noChangeArrowheads="1"/>
        </xdr:cNvSpPr>
      </xdr:nvSpPr>
      <xdr:spPr>
        <a:xfrm>
          <a:off x="1952625" y="57597675"/>
          <a:ext cx="104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07" name="TextBox 9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08" name="TextBox 9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09" name="TextBox 9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0" name="TextBox 9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1" name="TextBox 9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2" name="TextBox 9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3" name="TextBox 94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4" name="TextBox 94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5" name="TextBox 94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6" name="TextBox 94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7" name="TextBox 94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8" name="TextBox 94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19" name="TextBox 94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20" name="TextBox 94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21" name="TextBox 94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22" name="TextBox 95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23" name="TextBox 95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24" name="TextBox 95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25" name="TextBox 9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26" name="TextBox 9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27" name="TextBox 9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28" name="TextBox 9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29" name="TextBox 9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0" name="TextBox 9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1" name="TextBox 9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2" name="TextBox 9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3" name="TextBox 9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34" name="TextBox 962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35" name="TextBox 96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6" name="TextBox 9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7" name="TextBox 9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8" name="TextBox 9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39" name="TextBox 9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40" name="TextBox 9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41" name="TextBox 9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42" name="TextBox 9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43" name="TextBox 9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44" name="TextBox 9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45" name="TextBox 973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46" name="TextBox 974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47" name="TextBox 975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48" name="TextBox 97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49" name="TextBox 9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0" name="TextBox 9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1" name="TextBox 9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2" name="TextBox 9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3" name="TextBox 9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4" name="TextBox 9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5" name="TextBox 9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6" name="TextBox 9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57" name="TextBox 9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58" name="TextBox 986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59" name="TextBox 98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0" name="TextBox 9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1" name="TextBox 9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2" name="TextBox 9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3" name="TextBox 9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4" name="TextBox 9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5" name="TextBox 9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6" name="TextBox 9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7" name="TextBox 9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968" name="TextBox 9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69" name="TextBox 997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70" name="TextBox 998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71" name="TextBox 999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2190750"/>
    <xdr:sp>
      <xdr:nvSpPr>
        <xdr:cNvPr id="972" name="TextBox 1000"/>
        <xdr:cNvSpPr txBox="1">
          <a:spLocks noChangeArrowheads="1"/>
        </xdr:cNvSpPr>
      </xdr:nvSpPr>
      <xdr:spPr>
        <a:xfrm>
          <a:off x="1952625" y="57597675"/>
          <a:ext cx="104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3" name="TextBox 100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4" name="TextBox 100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5" name="TextBox 100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6" name="TextBox 10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7" name="TextBox 10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8" name="TextBox 10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79" name="TextBox 10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0" name="TextBox 10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1" name="TextBox 10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2" name="TextBox 10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3" name="TextBox 10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4" name="TextBox 10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5" name="TextBox 10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6" name="TextBox 10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7" name="TextBox 10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8" name="TextBox 10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89" name="TextBox 101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0" name="TextBox 10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1" name="TextBox 10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2" name="TextBox 10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3" name="TextBox 10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4" name="TextBox 10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5" name="TextBox 10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6" name="TextBox 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7" name="TextBox 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8" name="TextBox 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999" name="TextBox 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00" name="TextBox 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1" name="TextBox 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2" name="TextBox 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3" name="TextBox 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4" name="TextBox 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5" name="TextBox 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6" name="TextBox 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07" name="TextBox 1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08" name="TextBox 1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09" name="TextBox 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0" name="TextBox 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1" name="TextBox 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012" name="TextBox 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13" name="TextBox 1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4" name="TextBox 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5" name="TextBox 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6" name="TextBox 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7" name="TextBox 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8" name="TextBox 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19" name="TextBox 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20" name="TextBox 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21" name="TextBox 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22" name="TextBox 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3" name="TextBox 2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4" name="TextBox 2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5" name="TextBox 2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6" name="TextBox 3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7" name="TextBox 3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8" name="TextBox 3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29" name="TextBox 3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0" name="TextBox 3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1" name="TextBox 3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032" name="TextBox 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3" name="TextBox 3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4" name="TextBox 3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5" name="TextBox 3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6" name="TextBox 4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7" name="TextBox 4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8" name="TextBox 4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39" name="TextBox 4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0" name="TextBox 4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1" name="TextBox 4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2" name="TextBox 4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3" name="TextBox 4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4" name="TextBox 4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5" name="TextBox 4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6" name="TextBox 5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7" name="TextBox 5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8" name="TextBox 5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49" name="TextBox 5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50" name="TextBox 5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51" name="TextBox 5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52" name="TextBox 5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053" name="TextBox 5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054" name="TextBox 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55" name="TextBox 5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56" name="TextBox 6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57" name="TextBox 6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58" name="TextBox 6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59" name="TextBox 6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0" name="TextBox 6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1" name="TextBox 6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2" name="TextBox 6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3" name="TextBox 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64" name="TextBox 6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5" name="TextBox 6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6" name="TextBox 7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7" name="TextBox 7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8" name="TextBox 7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69" name="TextBox 7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0" name="TextBox 7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1" name="TextBox 7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2" name="TextBox 7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3" name="TextBox 7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4" name="TextBox 7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5" name="TextBox 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6" name="TextBox 8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7" name="TextBox 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8" name="TextBox 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79" name="TextBox 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0" name="TextBox 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1" name="TextBox 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2" name="TextBox 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3" name="TextBox 8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4" name="TextBox 8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5" name="TextBox 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086" name="TextBox 9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7" name="TextBox 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8" name="TextBox 9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89" name="TextBox 9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0" name="TextBox 9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1" name="TextBox 9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2" name="TextBox 9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3" name="TextBox 9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4" name="TextBox 9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5" name="TextBox 9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6" name="TextBox 10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7" name="TextBox 10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8" name="TextBox 10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099" name="TextBox 10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0" name="TextBox 1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1" name="TextBox 1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2" name="TextBox 1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3" name="TextBox 1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4" name="TextBox 1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105" name="TextBox 1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6" name="TextBox 1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7" name="TextBox 1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8" name="TextBox 1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09" name="TextBox 1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0" name="TextBox 1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1" name="TextBox 1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2" name="TextBox 1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3" name="TextBox 11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4" name="TextBox 1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5" name="TextBox 1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6" name="TextBox 1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7" name="TextBox 1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8" name="TextBox 1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19" name="TextBox 1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0" name="TextBox 1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1" name="TextBox 1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2" name="TextBox 1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3" name="TextBox 12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4" name="TextBox 12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5" name="TextBox 12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26" name="TextBox 1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127" name="TextBox 1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128" name="TextBox 1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129" name="TextBox 1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0" name="TextBox 13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1" name="TextBox 1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2" name="TextBox 1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3" name="TextBox 1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4" name="TextBox 1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5" name="TextBox 1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6" name="TextBox 1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7" name="TextBox 14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38" name="TextBox 14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39" name="TextBox 14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40" name="TextBox 14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41" name="TextBox 14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42" name="TextBox 14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43" name="TextBox 14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44" name="TextBox 148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45" name="TextBox 149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46" name="TextBox 15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47" name="TextBox 15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48" name="TextBox 15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49" name="TextBox 15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50" name="TextBox 15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51" name="TextBox 15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52" name="TextBox 15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53" name="TextBox 15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54" name="TextBox 15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55" name="TextBox 159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56" name="TextBox 160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57" name="TextBox 161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58" name="TextBox 16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59" name="TextBox 16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60" name="TextBox 16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61" name="TextBox 16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62" name="TextBox 16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63" name="TextBox 167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64" name="TextBox 168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65" name="TextBox 169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166" name="TextBox 1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67" name="TextBox 17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68" name="TextBox 17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69" name="TextBox 17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70" name="TextBox 17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71" name="TextBox 175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72" name="TextBox 17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73" name="TextBox 17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74" name="TextBox 17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75" name="TextBox 179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76" name="TextBox 180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77" name="TextBox 181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78" name="TextBox 18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79" name="TextBox 183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80" name="TextBox 184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790575"/>
    <xdr:sp>
      <xdr:nvSpPr>
        <xdr:cNvPr id="1181" name="TextBox 185"/>
        <xdr:cNvSpPr txBox="1">
          <a:spLocks noChangeArrowheads="1"/>
        </xdr:cNvSpPr>
      </xdr:nvSpPr>
      <xdr:spPr>
        <a:xfrm>
          <a:off x="1952625" y="57597675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82" name="TextBox 18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83" name="TextBox 18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84" name="TextBox 18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185" name="TextBox 18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186" name="TextBox 19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87" name="TextBox 1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88" name="TextBox 19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89" name="TextBox 19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190" name="TextBox 1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1" name="TextBox 19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2" name="TextBox 19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3" name="TextBox 19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4" name="TextBox 19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5" name="TextBox 19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6" name="TextBox 20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7" name="TextBox 20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8" name="TextBox 20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199" name="TextBox 20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0" name="TextBox 2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1" name="TextBox 2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2" name="TextBox 2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3" name="TextBox 2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4" name="TextBox 2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5" name="TextBox 2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6" name="TextBox 2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7" name="TextBox 2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8" name="TextBox 2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09" name="TextBox 2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0" name="TextBox 2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1" name="TextBox 2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2" name="TextBox 2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3" name="TextBox 21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4" name="TextBox 2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5" name="TextBox 2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6" name="TextBox 2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7" name="TextBox 2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8" name="TextBox 2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19" name="TextBox 2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0" name="TextBox 2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1" name="TextBox 2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2" name="TextBox 2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3" name="TextBox 22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4" name="TextBox 22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5" name="TextBox 22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6" name="TextBox 2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7" name="TextBox 23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8" name="TextBox 23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29" name="TextBox 23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0" name="TextBox 23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1" name="TextBox 2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2" name="TextBox 2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3" name="TextBox 2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4" name="TextBox 2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5" name="TextBox 2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6" name="TextBox 2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7" name="TextBox 24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8" name="TextBox 24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39" name="TextBox 24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40" name="TextBox 24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41" name="TextBox 24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42" name="TextBox 24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43" name="TextBox 24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244" name="TextBox 24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45" name="TextBox 2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46" name="TextBox 2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47" name="TextBox 2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48" name="TextBox 2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49" name="TextBox 2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0" name="TextBox 2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1" name="TextBox 2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2" name="TextBox 2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3" name="TextBox 2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4" name="TextBox 2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5" name="TextBox 2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6" name="TextBox 2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7" name="TextBox 2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8" name="TextBox 2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59" name="TextBox 26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0" name="TextBox 2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1" name="TextBox 2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2" name="TextBox 2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3" name="TextBox 2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4" name="TextBox 2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5" name="TextBox 2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6" name="TextBox 2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7" name="TextBox 2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8" name="TextBox 2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69" name="TextBox 2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0" name="TextBox 2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1" name="TextBox 2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2" name="TextBox 2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3" name="TextBox 2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4" name="TextBox 2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5" name="TextBox 2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6" name="TextBox 2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7" name="TextBox 2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8" name="TextBox 2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79" name="TextBox 2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0" name="TextBox 2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1" name="TextBox 2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2" name="TextBox 28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3" name="TextBox 2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4" name="TextBox 2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5" name="TextBox 2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6" name="TextBox 2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7" name="TextBox 2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8" name="TextBox 2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89" name="TextBox 2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0" name="TextBox 2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1" name="TextBox 2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2" name="TextBox 2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3" name="TextBox 2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4" name="TextBox 2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5" name="TextBox 2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6" name="TextBox 3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7" name="TextBox 3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8" name="TextBox 3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299" name="TextBox 3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0" name="TextBox 3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1" name="TextBox 3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2" name="TextBox 3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3" name="TextBox 3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4" name="TextBox 3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5" name="TextBox 3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6" name="TextBox 3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7" name="TextBox 31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8" name="TextBox 3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09" name="TextBox 3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0" name="TextBox 3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1" name="TextBox 3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2" name="TextBox 3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3" name="TextBox 3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4" name="TextBox 31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5" name="TextBox 31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6" name="TextBox 32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7" name="TextBox 32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8" name="TextBox 3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19" name="TextBox 3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0" name="TextBox 3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1" name="TextBox 3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2" name="TextBox 3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3" name="TextBox 3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4" name="TextBox 3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5" name="TextBox 3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6" name="TextBox 3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7" name="TextBox 3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8" name="TextBox 3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29" name="TextBox 3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0" name="TextBox 3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1" name="TextBox 3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2" name="TextBox 3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3" name="TextBox 3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4" name="TextBox 3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5" name="TextBox 3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6" name="TextBox 3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7" name="TextBox 3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8" name="TextBox 3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39" name="TextBox 3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0" name="TextBox 3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1" name="TextBox 3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2" name="TextBox 3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3" name="TextBox 3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4" name="TextBox 3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5" name="TextBox 3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6" name="TextBox 3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7" name="TextBox 3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8" name="TextBox 3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49" name="TextBox 3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50" name="TextBox 3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51" name="TextBox 3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52" name="TextBox 3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3" name="TextBox 35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4" name="TextBox 35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5" name="TextBox 35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6" name="TextBox 36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7" name="TextBox 36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8" name="TextBox 36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59" name="TextBox 36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0" name="TextBox 36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1" name="TextBox 36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62" name="TextBox 3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3" name="TextBox 3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4" name="TextBox 36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5" name="TextBox 36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66" name="TextBox 3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7" name="TextBox 37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8" name="TextBox 37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69" name="TextBox 37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0" name="TextBox 37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1" name="TextBox 37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2" name="TextBox 37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3" name="TextBox 37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4" name="TextBox 37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5" name="TextBox 3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76" name="TextBox 3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7" name="TextBox 3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8" name="TextBox 3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79" name="TextBox 3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0" name="TextBox 3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1" name="TextBox 3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2" name="TextBox 3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3" name="TextBox 38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4" name="TextBox 38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385" name="TextBox 3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86" name="TextBox 3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87" name="TextBox 3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388" name="TextBox 39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89" name="TextBox 3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0" name="TextBox 3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1" name="TextBox 3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2" name="TextBox 3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3" name="TextBox 3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4" name="TextBox 3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395" name="TextBox 39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6" name="TextBox 4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7" name="TextBox 4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398" name="TextBox 4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399" name="TextBox 40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00" name="TextBox 4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01" name="TextBox 4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02" name="TextBox 4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3" name="TextBox 40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4" name="TextBox 40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5" name="TextBox 40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6" name="TextBox 41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7" name="TextBox 41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8" name="TextBox 41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09" name="TextBox 41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0" name="TextBox 4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1" name="TextBox 4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2" name="TextBox 4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13" name="TextBox 41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14" name="TextBox 41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415" name="TextBox 41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6" name="TextBox 42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7" name="TextBox 42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8" name="TextBox 4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19" name="TextBox 4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0" name="TextBox 4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1" name="TextBox 4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2" name="TextBox 4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3" name="TextBox 4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4" name="TextBox 4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5" name="TextBox 4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6" name="TextBox 4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7" name="TextBox 4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8" name="TextBox 4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29" name="TextBox 4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0" name="TextBox 4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1" name="TextBox 4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2" name="TextBox 4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3" name="TextBox 4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4" name="TextBox 4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5" name="TextBox 4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6" name="TextBox 4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7" name="TextBox 4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8" name="TextBox 4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39" name="TextBox 4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0" name="TextBox 4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1" name="TextBox 4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2" name="TextBox 4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3" name="TextBox 4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4" name="TextBox 4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5" name="TextBox 4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6" name="TextBox 4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7" name="TextBox 4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8" name="TextBox 4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49" name="TextBox 4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0" name="TextBox 4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1" name="TextBox 4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2" name="TextBox 4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3" name="TextBox 4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4" name="TextBox 4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5" name="TextBox 4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6" name="TextBox 4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7" name="TextBox 4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8" name="TextBox 4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59" name="TextBox 46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0" name="TextBox 4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1" name="TextBox 4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2" name="TextBox 4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3" name="TextBox 4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4" name="TextBox 4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5" name="TextBox 4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6" name="TextBox 4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7" name="TextBox 4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8" name="TextBox 4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69" name="TextBox 4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0" name="TextBox 4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1" name="TextBox 4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2" name="TextBox 4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3" name="TextBox 4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4" name="TextBox 4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5" name="TextBox 4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6" name="TextBox 4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7" name="TextBox 4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8" name="TextBox 4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79" name="TextBox 4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0" name="TextBox 4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1" name="TextBox 4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2" name="TextBox 48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3" name="TextBox 4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4" name="TextBox 4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85" name="TextBox 4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86" name="TextBox 49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87" name="TextBox 4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8" name="TextBox 4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89" name="TextBox 4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0" name="TextBox 4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1" name="TextBox 4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92" name="TextBox 49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93" name="TextBox 49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494" name="TextBox 49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5" name="TextBox 4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6" name="TextBox 5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7" name="TextBox 5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8" name="TextBox 5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499" name="TextBox 5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0" name="TextBox 50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1" name="TextBox 50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2" name="TextBox 50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03" name="TextBox 5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04" name="TextBox 5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05" name="TextBox 5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6" name="TextBox 5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7" name="TextBox 5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08" name="TextBox 5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09" name="TextBox 5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0" name="TextBox 5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1" name="TextBox 5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2" name="TextBox 5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13" name="TextBox 5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4" name="TextBox 5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5" name="TextBox 5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6" name="TextBox 5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17" name="TextBox 52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8" name="TextBox 5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19" name="TextBox 5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0" name="TextBox 5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21" name="TextBox 5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2" name="TextBox 5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3" name="TextBox 52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4" name="TextBox 52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25" name="TextBox 5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6" name="TextBox 5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7" name="TextBox 53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28" name="TextBox 53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29" name="TextBox 5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0" name="TextBox 53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1" name="TextBox 5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2" name="TextBox 5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33" name="TextBox 5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4" name="TextBox 5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5" name="TextBox 5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6" name="TextBox 5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37" name="TextBox 5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8" name="TextBox 54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39" name="TextBox 54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40" name="TextBox 54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41" name="TextBox 5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42" name="TextBox 54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43" name="TextBox 54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44" name="TextBox 54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45" name="TextBox 5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46" name="TextBox 55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47" name="TextBox 55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48" name="TextBox 55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49" name="TextBox 55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50" name="TextBox 55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51" name="TextBox 55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2" name="TextBox 55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3" name="TextBox 55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4" name="TextBox 55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5" name="TextBox 55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6" name="TextBox 56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7" name="TextBox 56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8" name="TextBox 56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59" name="TextBox 563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60" name="TextBox 564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61" name="TextBox 56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62" name="TextBox 56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63" name="TextBox 56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64" name="TextBox 56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65" name="TextBox 569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66" name="TextBox 57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67" name="TextBox 5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68" name="TextBox 5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69" name="TextBox 5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70" name="TextBox 5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71" name="TextBox 5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72" name="TextBox 5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73" name="TextBox 5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74" name="TextBox 5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75" name="TextBox 5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76" name="TextBox 580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77" name="TextBox 581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78" name="TextBox 582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79" name="TextBox 5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80" name="TextBox 5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581" name="TextBox 5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82" name="TextBox 586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83" name="TextBox 587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04775" cy="657225"/>
    <xdr:sp>
      <xdr:nvSpPr>
        <xdr:cNvPr id="1584" name="TextBox 588"/>
        <xdr:cNvSpPr txBox="1">
          <a:spLocks noChangeArrowheads="1"/>
        </xdr:cNvSpPr>
      </xdr:nvSpPr>
      <xdr:spPr>
        <a:xfrm>
          <a:off x="1952625" y="210216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85" name="TextBox 5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86" name="TextBox 5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87" name="TextBox 5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88" name="TextBox 5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89" name="TextBox 5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0" name="TextBox 5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1" name="TextBox 5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2" name="TextBox 5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3" name="TextBox 5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4" name="TextBox 5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5" name="TextBox 5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6" name="TextBox 6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7" name="TextBox 6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8" name="TextBox 6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599" name="TextBox 6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00" name="TextBox 6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01" name="TextBox 6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02" name="TextBox 6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3" name="TextBox 60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4" name="TextBox 60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5" name="TextBox 60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6" name="TextBox 61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7" name="TextBox 61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8" name="TextBox 61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09" name="TextBox 61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0" name="TextBox 61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1" name="TextBox 61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2" name="TextBox 61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3" name="TextBox 61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4" name="TextBox 61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5" name="TextBox 61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6" name="TextBox 62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7" name="TextBox 62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8" name="TextBox 62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19" name="TextBox 62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0" name="TextBox 62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1" name="TextBox 62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2" name="TextBox 62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3" name="TextBox 62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4" name="TextBox 62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5" name="TextBox 62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6" name="TextBox 63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7" name="TextBox 63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8" name="TextBox 63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29" name="TextBox 63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0" name="TextBox 63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1" name="TextBox 63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2" name="TextBox 63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3" name="TextBox 63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4" name="TextBox 63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5" name="TextBox 63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6" name="TextBox 64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7" name="TextBox 64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38" name="TextBox 64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39" name="TextBox 6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0" name="TextBox 6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1" name="TextBox 6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2" name="TextBox 6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3" name="TextBox 6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4" name="TextBox 6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5" name="TextBox 6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6" name="TextBox 6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7" name="TextBox 6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8" name="TextBox 6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49" name="TextBox 6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0" name="TextBox 6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1" name="TextBox 6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2" name="TextBox 6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3" name="TextBox 6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4" name="TextBox 6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5" name="TextBox 6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6" name="TextBox 6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7" name="TextBox 6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8" name="TextBox 6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59" name="TextBox 66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0" name="TextBox 6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1" name="TextBox 6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2" name="TextBox 6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3" name="TextBox 6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4" name="TextBox 6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5" name="TextBox 6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6" name="TextBox 6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7" name="TextBox 6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8" name="TextBox 6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69" name="TextBox 6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70" name="TextBox 6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71" name="TextBox 6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72" name="TextBox 6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73" name="TextBox 6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74" name="TextBox 6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75" name="TextBox 67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76" name="TextBox 68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77" name="TextBox 68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78" name="TextBox 68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79" name="TextBox 68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0" name="TextBox 68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1" name="TextBox 68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2" name="TextBox 68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3" name="TextBox 687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4" name="TextBox 688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5" name="TextBox 689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6" name="TextBox 690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7" name="TextBox 691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8" name="TextBox 692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89" name="TextBox 693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90" name="TextBox 694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91" name="TextBox 695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04775" cy="485775"/>
    <xdr:sp>
      <xdr:nvSpPr>
        <xdr:cNvPr id="1692" name="TextBox 696"/>
        <xdr:cNvSpPr txBox="1">
          <a:spLocks noChangeArrowheads="1"/>
        </xdr:cNvSpPr>
      </xdr:nvSpPr>
      <xdr:spPr>
        <a:xfrm>
          <a:off x="1952625" y="314039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693" name="TextBox 69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694" name="TextBox 69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695" name="TextBox 69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96" name="TextBox 7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697" name="TextBox 70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98" name="TextBox 7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699" name="TextBox 7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00" name="TextBox 70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01" name="TextBox 705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02" name="TextBox 7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03" name="TextBox 7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04" name="TextBox 7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05" name="TextBox 7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06" name="TextBox 71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07" name="TextBox 71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08" name="TextBox 71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09" name="TextBox 71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0" name="TextBox 71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1" name="TextBox 715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12" name="TextBox 7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3" name="TextBox 71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4" name="TextBox 718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5" name="TextBox 719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6" name="TextBox 720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717" name="TextBox 72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18" name="TextBox 7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19" name="TextBox 7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0" name="TextBox 7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1" name="TextBox 7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2" name="TextBox 7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3" name="TextBox 7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4" name="TextBox 7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5" name="TextBox 7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6" name="TextBox 7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7" name="TextBox 7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8" name="TextBox 7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29" name="TextBox 7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0" name="TextBox 7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1" name="TextBox 7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2" name="TextBox 7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3" name="TextBox 7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4" name="TextBox 7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5" name="TextBox 7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6" name="TextBox 7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7" name="TextBox 7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8" name="TextBox 7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39" name="TextBox 7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0" name="TextBox 7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1" name="TextBox 7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2" name="TextBox 7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3" name="TextBox 7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4" name="TextBox 7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5" name="TextBox 7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6" name="TextBox 7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7" name="TextBox 7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8" name="TextBox 7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49" name="TextBox 7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0" name="TextBox 7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1" name="TextBox 7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2" name="TextBox 7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3" name="TextBox 7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4" name="TextBox 7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5" name="TextBox 7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6" name="TextBox 7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7" name="TextBox 7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8" name="TextBox 7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59" name="TextBox 76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0" name="TextBox 7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1" name="TextBox 7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2" name="TextBox 7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3" name="TextBox 7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4" name="TextBox 7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5" name="TextBox 7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6" name="TextBox 7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7" name="TextBox 7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8" name="TextBox 7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69" name="TextBox 7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0" name="TextBox 7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1" name="TextBox 7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2" name="TextBox 7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3" name="TextBox 7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4" name="TextBox 7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5" name="TextBox 7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6" name="TextBox 7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7" name="TextBox 7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8" name="TextBox 7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79" name="TextBox 7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0" name="TextBox 7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1" name="TextBox 7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2" name="TextBox 78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3" name="TextBox 7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4" name="TextBox 7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5" name="TextBox 7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6" name="TextBox 7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7" name="TextBox 7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8" name="TextBox 7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89" name="TextBox 7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0" name="TextBox 7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1" name="TextBox 7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2" name="TextBox 7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3" name="TextBox 7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4" name="TextBox 7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5" name="TextBox 7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6" name="TextBox 8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7" name="TextBox 8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8" name="TextBox 8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799" name="TextBox 8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0" name="TextBox 8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1" name="TextBox 8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2" name="TextBox 8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3" name="TextBox 8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4" name="TextBox 8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5" name="TextBox 8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6" name="TextBox 8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7" name="TextBox 81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8" name="TextBox 8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09" name="TextBox 8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0" name="TextBox 8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1" name="TextBox 8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2" name="TextBox 8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3" name="TextBox 8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4" name="TextBox 81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5" name="TextBox 81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6" name="TextBox 82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7" name="TextBox 82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8" name="TextBox 8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19" name="TextBox 8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0" name="TextBox 8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1" name="TextBox 8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2" name="TextBox 8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3" name="TextBox 8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4" name="TextBox 8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5" name="TextBox 8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6" name="TextBox 8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7" name="TextBox 8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8" name="TextBox 8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29" name="TextBox 8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0" name="TextBox 8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1" name="TextBox 8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32" name="TextBox 83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3" name="TextBox 8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4" name="TextBox 8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5" name="TextBox 8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6" name="TextBox 8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7" name="TextBox 8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38" name="TextBox 8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39" name="TextBox 84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40" name="TextBox 8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41" name="TextBox 8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42" name="TextBox 8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43" name="TextBox 84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44" name="TextBox 8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45" name="TextBox 8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46" name="TextBox 8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47" name="TextBox 85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48" name="TextBox 85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49" name="TextBox 85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0" name="TextBox 854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1" name="TextBox 855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2" name="TextBox 856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3" name="TextBox 857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54" name="TextBox 8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55" name="TextBox 8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56" name="TextBox 8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7" name="TextBox 861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8" name="TextBox 862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085850"/>
    <xdr:sp>
      <xdr:nvSpPr>
        <xdr:cNvPr id="1859" name="TextBox 863"/>
        <xdr:cNvSpPr txBox="1">
          <a:spLocks noChangeArrowheads="1"/>
        </xdr:cNvSpPr>
      </xdr:nvSpPr>
      <xdr:spPr>
        <a:xfrm>
          <a:off x="1952625" y="57597675"/>
          <a:ext cx="1047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0" name="TextBox 8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1" name="TextBox 8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2" name="TextBox 8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3" name="TextBox 8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4" name="TextBox 8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5" name="TextBox 8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6" name="TextBox 8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7" name="TextBox 8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8" name="TextBox 8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69" name="TextBox 8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0" name="TextBox 8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1" name="TextBox 8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2" name="TextBox 8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3" name="TextBox 8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4" name="TextBox 8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5" name="TextBox 8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6" name="TextBox 8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7" name="TextBox 8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8" name="TextBox 8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79" name="TextBox 8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0" name="TextBox 8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1" name="TextBox 8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2" name="TextBox 88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3" name="TextBox 8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4" name="TextBox 8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5" name="TextBox 8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6" name="TextBox 8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7" name="TextBox 8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8" name="TextBox 8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89" name="TextBox 8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0" name="TextBox 8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1" name="TextBox 8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2" name="TextBox 8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3" name="TextBox 8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4" name="TextBox 8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5" name="TextBox 8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6" name="TextBox 9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7" name="TextBox 9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8" name="TextBox 9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899" name="TextBox 9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0" name="TextBox 9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1" name="TextBox 9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2" name="TextBox 9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3" name="TextBox 9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4" name="TextBox 9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5" name="TextBox 9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6" name="TextBox 9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7" name="TextBox 91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8" name="TextBox 9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09" name="TextBox 9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0" name="TextBox 9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1" name="TextBox 9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2" name="TextBox 9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3" name="TextBox 9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4" name="TextBox 91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5" name="TextBox 91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6" name="TextBox 92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7" name="TextBox 92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8" name="TextBox 92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19" name="TextBox 92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0" name="TextBox 92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1" name="TextBox 92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2" name="TextBox 92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3" name="TextBox 92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4" name="TextBox 92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5" name="TextBox 92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6" name="TextBox 93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7" name="TextBox 93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8" name="TextBox 93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29" name="TextBox 93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0" name="TextBox 93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1" name="TextBox 93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2" name="TextBox 93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3" name="TextBox 93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4" name="TextBox 93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5" name="TextBox 93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6" name="TextBox 94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7" name="TextBox 94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8" name="TextBox 94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39" name="TextBox 94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0" name="TextBox 94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1" name="TextBox 94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2" name="TextBox 94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3" name="TextBox 94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4" name="TextBox 94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5" name="TextBox 94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6" name="TextBox 95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7" name="TextBox 95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8" name="TextBox 95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49" name="TextBox 95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0" name="TextBox 95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1" name="TextBox 95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2" name="TextBox 95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3" name="TextBox 95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4" name="TextBox 95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5" name="TextBox 95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6" name="TextBox 96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7" name="TextBox 96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8" name="TextBox 96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59" name="TextBox 96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0" name="TextBox 96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1" name="TextBox 96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2" name="TextBox 96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3" name="TextBox 96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4" name="TextBox 96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5" name="TextBox 96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6" name="TextBox 97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7" name="TextBox 97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8" name="TextBox 97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69" name="TextBox 97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0" name="TextBox 97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1" name="TextBox 97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2" name="TextBox 97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3" name="TextBox 97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4" name="TextBox 97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5" name="TextBox 97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6" name="TextBox 98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7" name="TextBox 98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8" name="TextBox 98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79" name="TextBox 98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0" name="TextBox 98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1" name="TextBox 98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2" name="TextBox 98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3" name="TextBox 98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4" name="TextBox 98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5" name="TextBox 98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6" name="TextBox 99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7" name="TextBox 99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8" name="TextBox 99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89" name="TextBox 99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0" name="TextBox 99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1" name="TextBox 99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2" name="TextBox 99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3" name="TextBox 99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4" name="TextBox 99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5" name="TextBox 99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6" name="TextBox 100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7" name="TextBox 100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8" name="TextBox 100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1999" name="TextBox 100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0" name="TextBox 100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1" name="TextBox 100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2" name="TextBox 100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3" name="TextBox 100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4" name="TextBox 1008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5" name="TextBox 1009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6" name="TextBox 1010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7" name="TextBox 1011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8" name="TextBox 1012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09" name="TextBox 1013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10" name="TextBox 1014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11" name="TextBox 1015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12" name="TextBox 1016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104775" cy="1114425"/>
    <xdr:sp>
      <xdr:nvSpPr>
        <xdr:cNvPr id="2013" name="TextBox 1017"/>
        <xdr:cNvSpPr txBox="1">
          <a:spLocks noChangeArrowheads="1"/>
        </xdr:cNvSpPr>
      </xdr:nvSpPr>
      <xdr:spPr>
        <a:xfrm>
          <a:off x="1952625" y="575976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view="pageBreakPreview" zoomScale="75" zoomScaleNormal="75" zoomScaleSheetLayoutView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5" sqref="P25"/>
    </sheetView>
  </sheetViews>
  <sheetFormatPr defaultColWidth="11.421875" defaultRowHeight="12.75"/>
  <cols>
    <col min="1" max="1" width="6.421875" style="0" customWidth="1"/>
    <col min="2" max="2" width="9.140625" style="0" customWidth="1"/>
    <col min="3" max="3" width="13.7109375" style="0" customWidth="1"/>
    <col min="4" max="4" width="49.00390625" style="0" customWidth="1"/>
    <col min="5" max="5" width="6.57421875" style="52" customWidth="1"/>
    <col min="6" max="6" width="14.00390625" style="0" customWidth="1"/>
    <col min="7" max="7" width="7.57421875" style="0" customWidth="1"/>
    <col min="8" max="8" width="10.00390625" style="0" customWidth="1"/>
    <col min="10" max="10" width="12.7109375" style="0" customWidth="1"/>
    <col min="11" max="11" width="15.8515625" style="0" customWidth="1"/>
  </cols>
  <sheetData>
    <row r="1" spans="1:11" ht="22.5" customHeight="1">
      <c r="A1" s="1"/>
      <c r="B1" s="76" t="s">
        <v>228</v>
      </c>
      <c r="C1" s="76"/>
      <c r="D1" s="77" t="s">
        <v>120</v>
      </c>
      <c r="E1" s="77"/>
      <c r="F1" s="77"/>
      <c r="G1" s="77"/>
      <c r="H1" s="77"/>
      <c r="I1" s="77"/>
      <c r="J1" s="77"/>
      <c r="K1" s="2"/>
    </row>
    <row r="2" spans="1:11" ht="9.75" customHeight="1">
      <c r="A2" s="1"/>
      <c r="B2" s="33"/>
      <c r="C2" s="33"/>
      <c r="D2" s="33"/>
      <c r="E2" s="48"/>
      <c r="F2" s="33"/>
      <c r="G2" s="33"/>
      <c r="H2" s="33"/>
      <c r="I2" s="33"/>
      <c r="J2" s="33"/>
      <c r="K2" s="2"/>
    </row>
    <row r="3" spans="1:11" ht="12.75">
      <c r="A3" s="1"/>
      <c r="B3" s="9" t="s">
        <v>114</v>
      </c>
      <c r="C3" s="4"/>
      <c r="D3" s="5"/>
      <c r="E3" s="49"/>
      <c r="F3" s="7"/>
      <c r="G3" s="6"/>
      <c r="H3" s="8"/>
      <c r="I3" s="8"/>
      <c r="J3" s="9" t="s">
        <v>115</v>
      </c>
      <c r="K3" s="10"/>
    </row>
    <row r="4" spans="1:11" ht="12.75">
      <c r="A4" s="11"/>
      <c r="B4" s="9" t="s">
        <v>14</v>
      </c>
      <c r="C4" s="9"/>
      <c r="D4" s="5"/>
      <c r="E4" s="49" t="s">
        <v>116</v>
      </c>
      <c r="F4" s="7"/>
      <c r="H4" s="12"/>
      <c r="I4" s="12"/>
      <c r="J4" s="9" t="s">
        <v>117</v>
      </c>
      <c r="K4" s="2"/>
    </row>
    <row r="5" spans="1:11" ht="12.75">
      <c r="A5" s="11"/>
      <c r="B5" s="6" t="s">
        <v>118</v>
      </c>
      <c r="C5" s="9"/>
      <c r="E5" s="6" t="s">
        <v>119</v>
      </c>
      <c r="F5" s="13"/>
      <c r="G5" s="12"/>
      <c r="H5" s="14"/>
      <c r="I5" s="14"/>
      <c r="J5" s="3"/>
      <c r="K5" s="3"/>
    </row>
    <row r="6" spans="3:11" ht="12.75">
      <c r="C6" s="16"/>
      <c r="D6" s="15"/>
      <c r="E6" s="50"/>
      <c r="F6" s="17"/>
      <c r="G6" s="18"/>
      <c r="H6" s="19"/>
      <c r="I6" s="19"/>
      <c r="J6" s="18"/>
      <c r="K6" s="16"/>
    </row>
    <row r="7" spans="1:11" ht="56.25">
      <c r="A7" s="31" t="s">
        <v>218</v>
      </c>
      <c r="B7" s="31" t="s">
        <v>15</v>
      </c>
      <c r="C7" s="20" t="s">
        <v>109</v>
      </c>
      <c r="D7" s="20" t="s">
        <v>111</v>
      </c>
      <c r="E7" s="59" t="s">
        <v>121</v>
      </c>
      <c r="F7" s="32" t="s">
        <v>110</v>
      </c>
      <c r="G7" s="20" t="s">
        <v>16</v>
      </c>
      <c r="H7" s="25" t="s">
        <v>17</v>
      </c>
      <c r="I7" s="25" t="s">
        <v>112</v>
      </c>
      <c r="J7" s="25" t="s">
        <v>113</v>
      </c>
      <c r="K7" s="20" t="s">
        <v>18</v>
      </c>
    </row>
    <row r="8" spans="1:11" ht="12.75">
      <c r="A8" s="70" t="s">
        <v>44</v>
      </c>
      <c r="B8" s="40"/>
      <c r="C8" s="39"/>
      <c r="D8" s="40"/>
      <c r="E8" s="51"/>
      <c r="F8" s="41"/>
      <c r="G8" s="42"/>
      <c r="H8" s="42"/>
      <c r="I8" s="39"/>
      <c r="J8" s="42"/>
      <c r="K8" s="43"/>
    </row>
    <row r="9" spans="1:11" s="27" customFormat="1" ht="25.5">
      <c r="A9" s="36">
        <v>1</v>
      </c>
      <c r="B9" s="35" t="str">
        <f>IF(C9="Bienes",IF(F9&gt;400000,"LP",IF(F9&gt;200000,"ADP",IF(F9&gt;40000,"ADS",IF(F9&gt;0,"AMC","")))),"")</f>
        <v>LP</v>
      </c>
      <c r="C9" s="35" t="s">
        <v>19</v>
      </c>
      <c r="D9" s="64" t="s">
        <v>2</v>
      </c>
      <c r="E9" s="36">
        <v>56</v>
      </c>
      <c r="F9" s="34">
        <v>471084</v>
      </c>
      <c r="G9" s="30" t="s">
        <v>20</v>
      </c>
      <c r="H9" s="30" t="s">
        <v>21</v>
      </c>
      <c r="I9" s="30" t="s">
        <v>201</v>
      </c>
      <c r="J9" s="30" t="s">
        <v>100</v>
      </c>
      <c r="K9" s="36"/>
    </row>
    <row r="10" spans="1:11" s="27" customFormat="1" ht="25.5">
      <c r="A10" s="36">
        <f>A9+1</f>
        <v>2</v>
      </c>
      <c r="B10" s="35" t="str">
        <f aca="true" t="shared" si="0" ref="B10:B35">IF(C10="Bienes",IF(F10&gt;400000,"LP",IF(F10&gt;200000,"ADP",IF(F10&gt;40000,"ADS",IF(F10&gt;0,"AMC","")))),"")</f>
        <v>LP</v>
      </c>
      <c r="C10" s="35" t="s">
        <v>19</v>
      </c>
      <c r="D10" s="65" t="s">
        <v>56</v>
      </c>
      <c r="E10" s="36">
        <v>56</v>
      </c>
      <c r="F10" s="34">
        <v>1240392</v>
      </c>
      <c r="G10" s="30" t="s">
        <v>20</v>
      </c>
      <c r="H10" s="30" t="s">
        <v>21</v>
      </c>
      <c r="I10" s="30" t="s">
        <v>202</v>
      </c>
      <c r="J10" s="30" t="s">
        <v>100</v>
      </c>
      <c r="K10" s="36"/>
    </row>
    <row r="11" spans="1:11" s="27" customFormat="1" ht="25.5">
      <c r="A11" s="36">
        <f aca="true" t="shared" si="1" ref="A11:A25">A10+1</f>
        <v>3</v>
      </c>
      <c r="B11" s="35" t="str">
        <f t="shared" si="0"/>
        <v>AMC</v>
      </c>
      <c r="C11" s="35" t="s">
        <v>19</v>
      </c>
      <c r="D11" s="66" t="s">
        <v>47</v>
      </c>
      <c r="E11" s="36">
        <v>56</v>
      </c>
      <c r="F11" s="34">
        <v>26683</v>
      </c>
      <c r="G11" s="30" t="s">
        <v>20</v>
      </c>
      <c r="H11" s="30" t="s">
        <v>21</v>
      </c>
      <c r="I11" s="30" t="s">
        <v>198</v>
      </c>
      <c r="J11" s="30" t="s">
        <v>100</v>
      </c>
      <c r="K11" s="35"/>
    </row>
    <row r="12" spans="1:11" s="27" customFormat="1" ht="25.5">
      <c r="A12" s="36">
        <f t="shared" si="1"/>
        <v>4</v>
      </c>
      <c r="B12" s="35" t="str">
        <f t="shared" si="0"/>
        <v>ADS</v>
      </c>
      <c r="C12" s="35" t="s">
        <v>19</v>
      </c>
      <c r="D12" s="64" t="s">
        <v>5</v>
      </c>
      <c r="E12" s="36">
        <v>99</v>
      </c>
      <c r="F12" s="34">
        <v>104314</v>
      </c>
      <c r="G12" s="30" t="s">
        <v>20</v>
      </c>
      <c r="H12" s="30" t="s">
        <v>21</v>
      </c>
      <c r="I12" s="30" t="s">
        <v>204</v>
      </c>
      <c r="J12" s="30" t="s">
        <v>100</v>
      </c>
      <c r="K12" s="36"/>
    </row>
    <row r="13" spans="1:11" s="27" customFormat="1" ht="25.5">
      <c r="A13" s="36">
        <f t="shared" si="1"/>
        <v>5</v>
      </c>
      <c r="B13" s="35" t="str">
        <f t="shared" si="0"/>
        <v>AMC</v>
      </c>
      <c r="C13" s="35" t="s">
        <v>19</v>
      </c>
      <c r="D13" s="64" t="s">
        <v>6</v>
      </c>
      <c r="E13" s="36">
        <v>52</v>
      </c>
      <c r="F13" s="34">
        <v>12932</v>
      </c>
      <c r="G13" s="30" t="s">
        <v>20</v>
      </c>
      <c r="H13" s="30" t="s">
        <v>21</v>
      </c>
      <c r="I13" s="30" t="s">
        <v>198</v>
      </c>
      <c r="J13" s="30" t="s">
        <v>100</v>
      </c>
      <c r="K13" s="36"/>
    </row>
    <row r="14" spans="1:11" s="27" customFormat="1" ht="25.5">
      <c r="A14" s="36">
        <f t="shared" si="1"/>
        <v>6</v>
      </c>
      <c r="B14" s="35" t="str">
        <f t="shared" si="0"/>
        <v>ADS</v>
      </c>
      <c r="C14" s="35" t="s">
        <v>19</v>
      </c>
      <c r="D14" s="64" t="s">
        <v>3</v>
      </c>
      <c r="E14" s="36">
        <v>56</v>
      </c>
      <c r="F14" s="34">
        <v>54750</v>
      </c>
      <c r="G14" s="30" t="s">
        <v>20</v>
      </c>
      <c r="H14" s="30" t="s">
        <v>21</v>
      </c>
      <c r="I14" s="30" t="s">
        <v>200</v>
      </c>
      <c r="J14" s="30" t="s">
        <v>100</v>
      </c>
      <c r="K14" s="36"/>
    </row>
    <row r="15" spans="1:11" s="27" customFormat="1" ht="25.5">
      <c r="A15" s="36">
        <f t="shared" si="1"/>
        <v>7</v>
      </c>
      <c r="B15" s="35" t="str">
        <f t="shared" si="0"/>
        <v>ADP</v>
      </c>
      <c r="C15" s="35" t="s">
        <v>19</v>
      </c>
      <c r="D15" s="64" t="s">
        <v>4</v>
      </c>
      <c r="E15" s="36">
        <v>56</v>
      </c>
      <c r="F15" s="34">
        <v>245699</v>
      </c>
      <c r="G15" s="30" t="s">
        <v>20</v>
      </c>
      <c r="H15" s="30" t="s">
        <v>21</v>
      </c>
      <c r="I15" s="30" t="s">
        <v>199</v>
      </c>
      <c r="J15" s="30" t="s">
        <v>100</v>
      </c>
      <c r="K15" s="36"/>
    </row>
    <row r="16" spans="1:11" s="27" customFormat="1" ht="25.5">
      <c r="A16" s="36">
        <f t="shared" si="1"/>
        <v>8</v>
      </c>
      <c r="B16" s="35" t="str">
        <f t="shared" si="0"/>
        <v>LP</v>
      </c>
      <c r="C16" s="35" t="s">
        <v>19</v>
      </c>
      <c r="D16" s="66" t="s">
        <v>46</v>
      </c>
      <c r="E16" s="36">
        <v>30</v>
      </c>
      <c r="F16" s="34">
        <v>590168</v>
      </c>
      <c r="G16" s="30" t="s">
        <v>20</v>
      </c>
      <c r="H16" s="30" t="s">
        <v>21</v>
      </c>
      <c r="I16" s="30" t="s">
        <v>200</v>
      </c>
      <c r="J16" s="30" t="s">
        <v>100</v>
      </c>
      <c r="K16" s="35"/>
    </row>
    <row r="17" spans="1:11" s="27" customFormat="1" ht="25.5">
      <c r="A17" s="36">
        <f t="shared" si="1"/>
        <v>9</v>
      </c>
      <c r="B17" s="35" t="str">
        <f t="shared" si="0"/>
        <v>AMC</v>
      </c>
      <c r="C17" s="35" t="s">
        <v>19</v>
      </c>
      <c r="D17" s="66" t="s">
        <v>49</v>
      </c>
      <c r="E17" s="36">
        <v>99</v>
      </c>
      <c r="F17" s="34">
        <v>37809</v>
      </c>
      <c r="G17" s="30" t="s">
        <v>20</v>
      </c>
      <c r="H17" s="30" t="s">
        <v>21</v>
      </c>
      <c r="I17" s="30" t="s">
        <v>198</v>
      </c>
      <c r="J17" s="30" t="s">
        <v>100</v>
      </c>
      <c r="K17" s="35"/>
    </row>
    <row r="18" spans="1:11" s="27" customFormat="1" ht="25.5">
      <c r="A18" s="36">
        <f t="shared" si="1"/>
        <v>10</v>
      </c>
      <c r="B18" s="35" t="str">
        <f t="shared" si="0"/>
        <v>ADS</v>
      </c>
      <c r="C18" s="35" t="s">
        <v>19</v>
      </c>
      <c r="D18" s="66" t="s">
        <v>50</v>
      </c>
      <c r="E18" s="36">
        <v>99</v>
      </c>
      <c r="F18" s="34">
        <v>118952</v>
      </c>
      <c r="G18" s="30" t="s">
        <v>20</v>
      </c>
      <c r="H18" s="30" t="s">
        <v>21</v>
      </c>
      <c r="I18" s="30" t="s">
        <v>200</v>
      </c>
      <c r="J18" s="30" t="s">
        <v>100</v>
      </c>
      <c r="K18" s="35"/>
    </row>
    <row r="19" spans="1:11" s="27" customFormat="1" ht="24" customHeight="1">
      <c r="A19" s="36">
        <f t="shared" si="1"/>
        <v>11</v>
      </c>
      <c r="B19" s="35" t="str">
        <f t="shared" si="0"/>
        <v>ADS</v>
      </c>
      <c r="C19" s="35" t="s">
        <v>19</v>
      </c>
      <c r="D19" s="66" t="s">
        <v>48</v>
      </c>
      <c r="E19" s="36">
        <v>99</v>
      </c>
      <c r="F19" s="34">
        <v>98040</v>
      </c>
      <c r="G19" s="30" t="s">
        <v>20</v>
      </c>
      <c r="H19" s="30" t="s">
        <v>21</v>
      </c>
      <c r="I19" s="30" t="s">
        <v>200</v>
      </c>
      <c r="J19" s="30" t="s">
        <v>100</v>
      </c>
      <c r="K19" s="35"/>
    </row>
    <row r="20" spans="1:11" s="27" customFormat="1" ht="25.5">
      <c r="A20" s="36">
        <f t="shared" si="1"/>
        <v>12</v>
      </c>
      <c r="B20" s="35" t="str">
        <f t="shared" si="0"/>
        <v>AMC</v>
      </c>
      <c r="C20" s="35" t="s">
        <v>19</v>
      </c>
      <c r="D20" s="66" t="s">
        <v>51</v>
      </c>
      <c r="E20" s="36">
        <v>99</v>
      </c>
      <c r="F20" s="34">
        <v>24165</v>
      </c>
      <c r="G20" s="30" t="s">
        <v>20</v>
      </c>
      <c r="H20" s="30" t="s">
        <v>21</v>
      </c>
      <c r="I20" s="30" t="s">
        <v>199</v>
      </c>
      <c r="J20" s="30" t="s">
        <v>100</v>
      </c>
      <c r="K20" s="35"/>
    </row>
    <row r="21" spans="1:11" s="27" customFormat="1" ht="25.5">
      <c r="A21" s="36">
        <f t="shared" si="1"/>
        <v>13</v>
      </c>
      <c r="B21" s="35" t="str">
        <f t="shared" si="0"/>
        <v>AMC</v>
      </c>
      <c r="C21" s="35" t="s">
        <v>19</v>
      </c>
      <c r="D21" s="66" t="s">
        <v>52</v>
      </c>
      <c r="E21" s="36">
        <v>99</v>
      </c>
      <c r="F21" s="34">
        <v>21420</v>
      </c>
      <c r="G21" s="30" t="s">
        <v>20</v>
      </c>
      <c r="H21" s="30" t="s">
        <v>21</v>
      </c>
      <c r="I21" s="30" t="s">
        <v>199</v>
      </c>
      <c r="J21" s="30" t="s">
        <v>100</v>
      </c>
      <c r="K21" s="35"/>
    </row>
    <row r="22" spans="1:11" s="27" customFormat="1" ht="25.5">
      <c r="A22" s="36">
        <f t="shared" si="1"/>
        <v>14</v>
      </c>
      <c r="B22" s="35" t="str">
        <f t="shared" si="0"/>
        <v>ADS</v>
      </c>
      <c r="C22" s="35" t="s">
        <v>19</v>
      </c>
      <c r="D22" s="66" t="s">
        <v>53</v>
      </c>
      <c r="E22" s="36">
        <v>99</v>
      </c>
      <c r="F22" s="34">
        <v>196350</v>
      </c>
      <c r="G22" s="30" t="s">
        <v>20</v>
      </c>
      <c r="H22" s="30" t="s">
        <v>21</v>
      </c>
      <c r="I22" s="30" t="s">
        <v>200</v>
      </c>
      <c r="J22" s="30" t="s">
        <v>100</v>
      </c>
      <c r="K22" s="35"/>
    </row>
    <row r="23" spans="1:11" s="27" customFormat="1" ht="25.5">
      <c r="A23" s="36">
        <f t="shared" si="1"/>
        <v>15</v>
      </c>
      <c r="B23" s="35" t="str">
        <f t="shared" si="0"/>
        <v>ADS</v>
      </c>
      <c r="C23" s="35" t="s">
        <v>19</v>
      </c>
      <c r="D23" s="64" t="s">
        <v>54</v>
      </c>
      <c r="E23" s="36">
        <v>99</v>
      </c>
      <c r="F23" s="34">
        <v>160868</v>
      </c>
      <c r="G23" s="30" t="s">
        <v>20</v>
      </c>
      <c r="H23" s="30" t="s">
        <v>21</v>
      </c>
      <c r="I23" s="36" t="s">
        <v>201</v>
      </c>
      <c r="J23" s="30" t="s">
        <v>100</v>
      </c>
      <c r="K23" s="36"/>
    </row>
    <row r="24" spans="1:11" s="27" customFormat="1" ht="25.5">
      <c r="A24" s="36">
        <f t="shared" si="1"/>
        <v>16</v>
      </c>
      <c r="B24" s="35" t="str">
        <f t="shared" si="0"/>
        <v>ADS</v>
      </c>
      <c r="C24" s="35" t="s">
        <v>19</v>
      </c>
      <c r="D24" s="64" t="s">
        <v>55</v>
      </c>
      <c r="E24" s="36">
        <v>24</v>
      </c>
      <c r="F24" s="34">
        <v>72391</v>
      </c>
      <c r="G24" s="30" t="s">
        <v>20</v>
      </c>
      <c r="H24" s="30" t="s">
        <v>21</v>
      </c>
      <c r="I24" s="36" t="s">
        <v>202</v>
      </c>
      <c r="J24" s="30" t="s">
        <v>100</v>
      </c>
      <c r="K24" s="36"/>
    </row>
    <row r="25" spans="1:11" s="27" customFormat="1" ht="25.5">
      <c r="A25" s="36">
        <f t="shared" si="1"/>
        <v>17</v>
      </c>
      <c r="B25" s="35" t="str">
        <f t="shared" si="0"/>
        <v>ADS</v>
      </c>
      <c r="C25" s="35" t="s">
        <v>19</v>
      </c>
      <c r="D25" s="64" t="s">
        <v>57</v>
      </c>
      <c r="E25" s="36">
        <v>44</v>
      </c>
      <c r="F25" s="34">
        <v>181391</v>
      </c>
      <c r="G25" s="30" t="s">
        <v>20</v>
      </c>
      <c r="H25" s="30" t="s">
        <v>21</v>
      </c>
      <c r="I25" s="30" t="s">
        <v>200</v>
      </c>
      <c r="J25" s="30" t="s">
        <v>100</v>
      </c>
      <c r="K25" s="36"/>
    </row>
    <row r="26" spans="1:11" s="26" customFormat="1" ht="12.75">
      <c r="A26" s="70" t="s">
        <v>45</v>
      </c>
      <c r="B26" s="40"/>
      <c r="C26" s="39"/>
      <c r="D26" s="67"/>
      <c r="E26" s="40"/>
      <c r="F26" s="41"/>
      <c r="G26" s="42"/>
      <c r="H26" s="42"/>
      <c r="I26" s="39"/>
      <c r="J26" s="42"/>
      <c r="K26" s="43"/>
    </row>
    <row r="27" spans="1:11" s="27" customFormat="1" ht="25.5">
      <c r="A27" s="44">
        <f>A25+1</f>
        <v>18</v>
      </c>
      <c r="B27" s="35" t="str">
        <f t="shared" si="0"/>
        <v>LP</v>
      </c>
      <c r="C27" s="35" t="s">
        <v>19</v>
      </c>
      <c r="D27" s="66" t="s">
        <v>24</v>
      </c>
      <c r="E27" s="36">
        <v>14</v>
      </c>
      <c r="F27" s="34">
        <v>1547000</v>
      </c>
      <c r="G27" s="30" t="s">
        <v>20</v>
      </c>
      <c r="H27" s="30" t="s">
        <v>21</v>
      </c>
      <c r="I27" s="30" t="s">
        <v>202</v>
      </c>
      <c r="J27" s="30" t="s">
        <v>100</v>
      </c>
      <c r="K27" s="35"/>
    </row>
    <row r="28" spans="1:11" s="27" customFormat="1" ht="25.5">
      <c r="A28" s="44">
        <f>A27+1</f>
        <v>19</v>
      </c>
      <c r="B28" s="35" t="str">
        <f t="shared" si="0"/>
        <v>ADP</v>
      </c>
      <c r="C28" s="35" t="s">
        <v>19</v>
      </c>
      <c r="D28" s="66" t="s">
        <v>25</v>
      </c>
      <c r="E28" s="36">
        <v>14</v>
      </c>
      <c r="F28" s="34">
        <v>357000</v>
      </c>
      <c r="G28" s="30" t="s">
        <v>20</v>
      </c>
      <c r="H28" s="30" t="s">
        <v>21</v>
      </c>
      <c r="I28" s="30" t="s">
        <v>199</v>
      </c>
      <c r="J28" s="30" t="s">
        <v>100</v>
      </c>
      <c r="K28" s="35"/>
    </row>
    <row r="29" spans="1:11" s="28" customFormat="1" ht="25.5">
      <c r="A29" s="36">
        <f>A28+1</f>
        <v>20</v>
      </c>
      <c r="B29" s="35" t="str">
        <f t="shared" si="0"/>
        <v>LP</v>
      </c>
      <c r="C29" s="35" t="s">
        <v>19</v>
      </c>
      <c r="D29" s="66" t="s">
        <v>26</v>
      </c>
      <c r="E29" s="36">
        <v>14</v>
      </c>
      <c r="F29" s="34">
        <v>595000</v>
      </c>
      <c r="G29" s="30" t="s">
        <v>20</v>
      </c>
      <c r="H29" s="30" t="s">
        <v>21</v>
      </c>
      <c r="I29" s="30" t="s">
        <v>203</v>
      </c>
      <c r="J29" s="30" t="s">
        <v>100</v>
      </c>
      <c r="K29" s="35" t="s">
        <v>221</v>
      </c>
    </row>
    <row r="30" spans="1:11" s="27" customFormat="1" ht="25.5">
      <c r="A30" s="36">
        <f>A29+1</f>
        <v>21</v>
      </c>
      <c r="B30" s="35" t="str">
        <f t="shared" si="0"/>
        <v>LP</v>
      </c>
      <c r="C30" s="35" t="s">
        <v>19</v>
      </c>
      <c r="D30" s="66" t="s">
        <v>59</v>
      </c>
      <c r="E30" s="36">
        <v>99</v>
      </c>
      <c r="F30" s="34">
        <v>535500</v>
      </c>
      <c r="G30" s="30" t="s">
        <v>20</v>
      </c>
      <c r="H30" s="30" t="s">
        <v>21</v>
      </c>
      <c r="I30" s="30" t="s">
        <v>199</v>
      </c>
      <c r="J30" s="30" t="s">
        <v>100</v>
      </c>
      <c r="K30" s="35"/>
    </row>
    <row r="31" spans="1:11" s="28" customFormat="1" ht="51">
      <c r="A31" s="36">
        <f>A30+1</f>
        <v>22</v>
      </c>
      <c r="B31" s="35" t="str">
        <f t="shared" si="0"/>
        <v>LP</v>
      </c>
      <c r="C31" s="35" t="s">
        <v>19</v>
      </c>
      <c r="D31" s="66" t="s">
        <v>58</v>
      </c>
      <c r="E31" s="36">
        <v>99</v>
      </c>
      <c r="F31" s="34">
        <v>1062736</v>
      </c>
      <c r="G31" s="30" t="s">
        <v>20</v>
      </c>
      <c r="H31" s="30" t="s">
        <v>21</v>
      </c>
      <c r="I31" s="30" t="s">
        <v>200</v>
      </c>
      <c r="J31" s="30" t="s">
        <v>100</v>
      </c>
      <c r="K31" s="35"/>
    </row>
    <row r="32" spans="1:11" s="28" customFormat="1" ht="38.25">
      <c r="A32" s="36">
        <f>A31+1</f>
        <v>23</v>
      </c>
      <c r="B32" s="35" t="str">
        <f t="shared" si="0"/>
        <v>LP</v>
      </c>
      <c r="C32" s="35" t="s">
        <v>19</v>
      </c>
      <c r="D32" s="66" t="s">
        <v>23</v>
      </c>
      <c r="E32" s="36">
        <v>99</v>
      </c>
      <c r="F32" s="34">
        <v>1326850</v>
      </c>
      <c r="G32" s="30"/>
      <c r="H32" s="30" t="s">
        <v>21</v>
      </c>
      <c r="I32" s="30" t="s">
        <v>207</v>
      </c>
      <c r="J32" s="30" t="s">
        <v>100</v>
      </c>
      <c r="K32" s="35"/>
    </row>
    <row r="33" spans="1:11" s="26" customFormat="1" ht="12.75">
      <c r="A33" s="45" t="s">
        <v>27</v>
      </c>
      <c r="B33" s="46"/>
      <c r="C33" s="39"/>
      <c r="D33" s="67"/>
      <c r="E33" s="40"/>
      <c r="F33" s="41"/>
      <c r="G33" s="42"/>
      <c r="H33" s="42"/>
      <c r="I33" s="39"/>
      <c r="J33" s="42"/>
      <c r="K33" s="43"/>
    </row>
    <row r="34" spans="1:11" s="28" customFormat="1" ht="25.5">
      <c r="A34" s="36">
        <f>A32+1</f>
        <v>24</v>
      </c>
      <c r="B34" s="35" t="str">
        <f t="shared" si="0"/>
        <v>LP</v>
      </c>
      <c r="C34" s="35" t="s">
        <v>19</v>
      </c>
      <c r="D34" s="66" t="s">
        <v>60</v>
      </c>
      <c r="E34" s="36">
        <v>43</v>
      </c>
      <c r="F34" s="34">
        <v>896745</v>
      </c>
      <c r="G34" s="30" t="s">
        <v>20</v>
      </c>
      <c r="H34" s="30" t="s">
        <v>21</v>
      </c>
      <c r="I34" s="30" t="s">
        <v>204</v>
      </c>
      <c r="J34" s="30" t="s">
        <v>100</v>
      </c>
      <c r="K34" s="35"/>
    </row>
    <row r="35" spans="1:11" s="28" customFormat="1" ht="25.5">
      <c r="A35" s="36">
        <f>A34+1</f>
        <v>25</v>
      </c>
      <c r="B35" s="35" t="str">
        <f t="shared" si="0"/>
        <v>ADS</v>
      </c>
      <c r="C35" s="35" t="s">
        <v>19</v>
      </c>
      <c r="D35" s="66" t="s">
        <v>61</v>
      </c>
      <c r="E35" s="36">
        <v>43</v>
      </c>
      <c r="F35" s="34">
        <v>166600</v>
      </c>
      <c r="G35" s="30" t="s">
        <v>20</v>
      </c>
      <c r="H35" s="30" t="s">
        <v>21</v>
      </c>
      <c r="I35" s="30" t="s">
        <v>204</v>
      </c>
      <c r="J35" s="30" t="s">
        <v>100</v>
      </c>
      <c r="K35" s="35"/>
    </row>
    <row r="36" spans="1:11" s="26" customFormat="1" ht="12.75">
      <c r="A36" s="45" t="s">
        <v>28</v>
      </c>
      <c r="B36" s="46"/>
      <c r="C36" s="39"/>
      <c r="D36" s="67"/>
      <c r="E36" s="40"/>
      <c r="F36" s="41"/>
      <c r="G36" s="42"/>
      <c r="H36" s="42"/>
      <c r="I36" s="39"/>
      <c r="J36" s="42"/>
      <c r="K36" s="43"/>
    </row>
    <row r="37" spans="1:11" s="27" customFormat="1" ht="25.5">
      <c r="A37" s="36">
        <f>A35+1</f>
        <v>26</v>
      </c>
      <c r="B37" s="35" t="str">
        <f>IF(C37="Servicios",IF(F37&gt;400000,"CP",IF(F37&gt;200000,"ADP",IF(F37&gt;40000,"ADS",IF(F37&gt;0,"AMC","")))),"")</f>
        <v>ADS</v>
      </c>
      <c r="C37" s="35" t="s">
        <v>29</v>
      </c>
      <c r="D37" s="66" t="s">
        <v>63</v>
      </c>
      <c r="E37" s="36">
        <v>81</v>
      </c>
      <c r="F37" s="34">
        <v>71400</v>
      </c>
      <c r="G37" s="30" t="s">
        <v>20</v>
      </c>
      <c r="H37" s="30" t="s">
        <v>21</v>
      </c>
      <c r="I37" s="30" t="s">
        <v>204</v>
      </c>
      <c r="J37" s="30" t="s">
        <v>100</v>
      </c>
      <c r="K37" s="35"/>
    </row>
    <row r="38" spans="1:11" s="29" customFormat="1" ht="25.5">
      <c r="A38" s="36">
        <f>A37+1</f>
        <v>27</v>
      </c>
      <c r="B38" s="35" t="str">
        <f>IF(C38="Servicios",IF(F38&gt;400000,"CP",IF(F38&gt;200000,"ADP",IF(F38&gt;40000,"ADS",IF(F38&gt;0,"AMC","")))),"")</f>
        <v>ADS</v>
      </c>
      <c r="C38" s="35" t="s">
        <v>29</v>
      </c>
      <c r="D38" s="66" t="s">
        <v>22</v>
      </c>
      <c r="E38" s="36">
        <v>81</v>
      </c>
      <c r="F38" s="34">
        <v>47600</v>
      </c>
      <c r="G38" s="30" t="s">
        <v>20</v>
      </c>
      <c r="H38" s="30" t="s">
        <v>21</v>
      </c>
      <c r="I38" s="30" t="s">
        <v>199</v>
      </c>
      <c r="J38" s="30" t="s">
        <v>100</v>
      </c>
      <c r="K38" s="35"/>
    </row>
    <row r="39" spans="1:11" s="27" customFormat="1" ht="25.5">
      <c r="A39" s="36">
        <f>A38+1</f>
        <v>28</v>
      </c>
      <c r="B39" s="35" t="str">
        <f>IF(C39="Servicios",IF(F39&gt;400000,"CP",IF(F39&gt;200000,"ADP",IF(F39&gt;40000,"ADS",IF(F39&gt;0,"AMC","")))),"")</f>
        <v>ADP</v>
      </c>
      <c r="C39" s="35" t="s">
        <v>29</v>
      </c>
      <c r="D39" s="66" t="s">
        <v>62</v>
      </c>
      <c r="E39" s="36">
        <v>81</v>
      </c>
      <c r="F39" s="34">
        <v>276917</v>
      </c>
      <c r="G39" s="30" t="s">
        <v>20</v>
      </c>
      <c r="H39" s="30" t="s">
        <v>21</v>
      </c>
      <c r="I39" s="30" t="s">
        <v>204</v>
      </c>
      <c r="J39" s="30" t="s">
        <v>100</v>
      </c>
      <c r="K39" s="35"/>
    </row>
    <row r="40" spans="1:11" s="28" customFormat="1" ht="25.5">
      <c r="A40" s="36">
        <f>A39+1</f>
        <v>29</v>
      </c>
      <c r="B40" s="35" t="str">
        <f>IF(C40="Servicios",IF(F40&gt;400000,"CP",IF(F40&gt;200000,"ADP",IF(F40&gt;40000,"ADS",IF(F40&gt;0,"AMC","")))),"")</f>
        <v>ADS</v>
      </c>
      <c r="C40" s="35" t="s">
        <v>29</v>
      </c>
      <c r="D40" s="66" t="s">
        <v>7</v>
      </c>
      <c r="E40" s="36">
        <v>80</v>
      </c>
      <c r="F40" s="34">
        <v>59500</v>
      </c>
      <c r="G40" s="30" t="s">
        <v>20</v>
      </c>
      <c r="H40" s="30" t="s">
        <v>21</v>
      </c>
      <c r="I40" s="30" t="s">
        <v>203</v>
      </c>
      <c r="J40" s="30" t="s">
        <v>100</v>
      </c>
      <c r="K40" s="35"/>
    </row>
    <row r="41" spans="1:11" s="26" customFormat="1" ht="12.75">
      <c r="A41" s="45" t="s">
        <v>32</v>
      </c>
      <c r="B41" s="46"/>
      <c r="C41" s="39"/>
      <c r="D41" s="67"/>
      <c r="E41" s="40"/>
      <c r="F41" s="41"/>
      <c r="G41" s="42"/>
      <c r="H41" s="42"/>
      <c r="I41" s="39"/>
      <c r="J41" s="42"/>
      <c r="K41" s="43"/>
    </row>
    <row r="42" spans="1:11" s="27" customFormat="1" ht="38.25">
      <c r="A42" s="36">
        <f>A40+1</f>
        <v>30</v>
      </c>
      <c r="B42" s="35" t="str">
        <f aca="true" t="shared" si="2" ref="B42:B69">IF(C42="Servicios",IF(F42&gt;400000,"CP",IF(F42&gt;200000,"ADP",IF(F42&gt;40000,"ADS",IF(F42&gt;0,"AMC","")))),"")</f>
        <v>ADS</v>
      </c>
      <c r="C42" s="35" t="s">
        <v>29</v>
      </c>
      <c r="D42" s="66" t="s">
        <v>68</v>
      </c>
      <c r="E42" s="36">
        <v>72</v>
      </c>
      <c r="F42" s="34">
        <v>198016</v>
      </c>
      <c r="G42" s="30" t="s">
        <v>20</v>
      </c>
      <c r="H42" s="30" t="s">
        <v>21</v>
      </c>
      <c r="I42" s="30" t="s">
        <v>200</v>
      </c>
      <c r="J42" s="30" t="s">
        <v>100</v>
      </c>
      <c r="K42" s="35"/>
    </row>
    <row r="43" spans="1:11" s="27" customFormat="1" ht="25.5">
      <c r="A43" s="36">
        <f aca="true" t="shared" si="3" ref="A43:A69">A42+1</f>
        <v>31</v>
      </c>
      <c r="B43" s="35" t="str">
        <f t="shared" si="2"/>
        <v>ADS</v>
      </c>
      <c r="C43" s="35" t="s">
        <v>29</v>
      </c>
      <c r="D43" s="66" t="s">
        <v>35</v>
      </c>
      <c r="E43" s="36">
        <v>72</v>
      </c>
      <c r="F43" s="34">
        <v>148750</v>
      </c>
      <c r="G43" s="30" t="s">
        <v>20</v>
      </c>
      <c r="H43" s="30" t="s">
        <v>21</v>
      </c>
      <c r="I43" s="30" t="s">
        <v>200</v>
      </c>
      <c r="J43" s="30" t="s">
        <v>100</v>
      </c>
      <c r="K43" s="35"/>
    </row>
    <row r="44" spans="1:11" s="27" customFormat="1" ht="25.5">
      <c r="A44" s="36">
        <f t="shared" si="3"/>
        <v>32</v>
      </c>
      <c r="B44" s="35" t="str">
        <f t="shared" si="2"/>
        <v>AMC</v>
      </c>
      <c r="C44" s="35" t="s">
        <v>29</v>
      </c>
      <c r="D44" s="66" t="s">
        <v>69</v>
      </c>
      <c r="E44" s="36">
        <v>72</v>
      </c>
      <c r="F44" s="34">
        <v>34525</v>
      </c>
      <c r="G44" s="30" t="s">
        <v>20</v>
      </c>
      <c r="H44" s="30" t="s">
        <v>21</v>
      </c>
      <c r="I44" s="30" t="s">
        <v>199</v>
      </c>
      <c r="J44" s="30" t="s">
        <v>100</v>
      </c>
      <c r="K44" s="35"/>
    </row>
    <row r="45" spans="1:11" s="27" customFormat="1" ht="25.5">
      <c r="A45" s="36">
        <f t="shared" si="3"/>
        <v>33</v>
      </c>
      <c r="B45" s="35" t="str">
        <f t="shared" si="2"/>
        <v>ADS</v>
      </c>
      <c r="C45" s="35" t="s">
        <v>29</v>
      </c>
      <c r="D45" s="66" t="s">
        <v>64</v>
      </c>
      <c r="E45" s="36">
        <v>72</v>
      </c>
      <c r="F45" s="34">
        <v>155878</v>
      </c>
      <c r="G45" s="30" t="s">
        <v>20</v>
      </c>
      <c r="H45" s="30" t="s">
        <v>21</v>
      </c>
      <c r="I45" s="30" t="s">
        <v>199</v>
      </c>
      <c r="J45" s="30" t="s">
        <v>100</v>
      </c>
      <c r="K45" s="35"/>
    </row>
    <row r="46" spans="1:11" s="27" customFormat="1" ht="25.5">
      <c r="A46" s="36">
        <f t="shared" si="3"/>
        <v>34</v>
      </c>
      <c r="B46" s="35" t="str">
        <f t="shared" si="2"/>
        <v>ADS</v>
      </c>
      <c r="C46" s="35" t="s">
        <v>29</v>
      </c>
      <c r="D46" s="66" t="s">
        <v>36</v>
      </c>
      <c r="E46" s="36">
        <v>72</v>
      </c>
      <c r="F46" s="34">
        <v>105200</v>
      </c>
      <c r="G46" s="30" t="s">
        <v>20</v>
      </c>
      <c r="H46" s="30" t="s">
        <v>21</v>
      </c>
      <c r="I46" s="30" t="s">
        <v>200</v>
      </c>
      <c r="J46" s="30" t="s">
        <v>100</v>
      </c>
      <c r="K46" s="35"/>
    </row>
    <row r="47" spans="1:11" s="27" customFormat="1" ht="25.5">
      <c r="A47" s="36">
        <f t="shared" si="3"/>
        <v>35</v>
      </c>
      <c r="B47" s="35" t="str">
        <f t="shared" si="2"/>
        <v>ADS</v>
      </c>
      <c r="C47" s="35" t="s">
        <v>29</v>
      </c>
      <c r="D47" s="66" t="s">
        <v>37</v>
      </c>
      <c r="E47" s="36">
        <v>72</v>
      </c>
      <c r="F47" s="34">
        <v>79611</v>
      </c>
      <c r="G47" s="30" t="s">
        <v>20</v>
      </c>
      <c r="H47" s="30" t="s">
        <v>21</v>
      </c>
      <c r="I47" s="30" t="s">
        <v>200</v>
      </c>
      <c r="J47" s="30" t="s">
        <v>100</v>
      </c>
      <c r="K47" s="35"/>
    </row>
    <row r="48" spans="1:11" s="27" customFormat="1" ht="25.5">
      <c r="A48" s="36">
        <f t="shared" si="3"/>
        <v>36</v>
      </c>
      <c r="B48" s="35" t="str">
        <f t="shared" si="2"/>
        <v>CP</v>
      </c>
      <c r="C48" s="35" t="s">
        <v>29</v>
      </c>
      <c r="D48" s="66" t="s">
        <v>65</v>
      </c>
      <c r="E48" s="36">
        <v>72</v>
      </c>
      <c r="F48" s="34">
        <v>1102499</v>
      </c>
      <c r="G48" s="30" t="s">
        <v>20</v>
      </c>
      <c r="H48" s="30" t="s">
        <v>21</v>
      </c>
      <c r="I48" s="30" t="s">
        <v>204</v>
      </c>
      <c r="J48" s="30" t="s">
        <v>100</v>
      </c>
      <c r="K48" s="35"/>
    </row>
    <row r="49" spans="1:11" s="29" customFormat="1" ht="38.25">
      <c r="A49" s="36">
        <f t="shared" si="3"/>
        <v>37</v>
      </c>
      <c r="B49" s="35" t="str">
        <f t="shared" si="2"/>
        <v>ADS</v>
      </c>
      <c r="C49" s="23" t="s">
        <v>29</v>
      </c>
      <c r="D49" s="66" t="s">
        <v>213</v>
      </c>
      <c r="E49" s="36">
        <v>72</v>
      </c>
      <c r="F49" s="53">
        <v>120984</v>
      </c>
      <c r="G49" s="24" t="s">
        <v>20</v>
      </c>
      <c r="H49" s="24" t="s">
        <v>21</v>
      </c>
      <c r="I49" s="24" t="s">
        <v>202</v>
      </c>
      <c r="J49" s="24" t="s">
        <v>100</v>
      </c>
      <c r="K49" s="54"/>
    </row>
    <row r="50" spans="1:11" s="27" customFormat="1" ht="25.5">
      <c r="A50" s="44">
        <f t="shared" si="3"/>
        <v>38</v>
      </c>
      <c r="B50" s="35" t="str">
        <f t="shared" si="2"/>
        <v>CP</v>
      </c>
      <c r="C50" s="35" t="s">
        <v>29</v>
      </c>
      <c r="D50" s="66" t="s">
        <v>72</v>
      </c>
      <c r="E50" s="36">
        <v>72</v>
      </c>
      <c r="F50" s="34">
        <v>2183952</v>
      </c>
      <c r="G50" s="30" t="s">
        <v>20</v>
      </c>
      <c r="H50" s="30" t="s">
        <v>21</v>
      </c>
      <c r="I50" s="30" t="s">
        <v>204</v>
      </c>
      <c r="J50" s="30" t="s">
        <v>100</v>
      </c>
      <c r="K50" s="35"/>
    </row>
    <row r="51" spans="1:11" s="27" customFormat="1" ht="25.5">
      <c r="A51" s="44">
        <f t="shared" si="3"/>
        <v>39</v>
      </c>
      <c r="B51" s="35" t="str">
        <f t="shared" si="2"/>
        <v>ADS</v>
      </c>
      <c r="C51" s="35" t="s">
        <v>29</v>
      </c>
      <c r="D51" s="66" t="s">
        <v>38</v>
      </c>
      <c r="E51" s="36">
        <v>81</v>
      </c>
      <c r="F51" s="34">
        <v>44000</v>
      </c>
      <c r="G51" s="30" t="s">
        <v>20</v>
      </c>
      <c r="H51" s="30" t="s">
        <v>21</v>
      </c>
      <c r="I51" s="30" t="s">
        <v>203</v>
      </c>
      <c r="J51" s="30" t="s">
        <v>100</v>
      </c>
      <c r="K51" s="35"/>
    </row>
    <row r="52" spans="1:11" s="27" customFormat="1" ht="25.5">
      <c r="A52" s="44">
        <f t="shared" si="3"/>
        <v>40</v>
      </c>
      <c r="B52" s="35" t="str">
        <f t="shared" si="2"/>
        <v>CP</v>
      </c>
      <c r="C52" s="35" t="s">
        <v>29</v>
      </c>
      <c r="D52" s="66" t="s">
        <v>70</v>
      </c>
      <c r="E52" s="36">
        <v>72</v>
      </c>
      <c r="F52" s="34">
        <v>678001</v>
      </c>
      <c r="G52" s="30" t="s">
        <v>20</v>
      </c>
      <c r="H52" s="30" t="s">
        <v>21</v>
      </c>
      <c r="I52" s="30" t="s">
        <v>199</v>
      </c>
      <c r="J52" s="30" t="s">
        <v>100</v>
      </c>
      <c r="K52" s="35"/>
    </row>
    <row r="53" spans="1:11" s="27" customFormat="1" ht="25.5">
      <c r="A53" s="44">
        <f t="shared" si="3"/>
        <v>41</v>
      </c>
      <c r="B53" s="35" t="str">
        <f t="shared" si="2"/>
        <v>ADS</v>
      </c>
      <c r="C53" s="35" t="s">
        <v>29</v>
      </c>
      <c r="D53" s="66" t="s">
        <v>39</v>
      </c>
      <c r="E53" s="36">
        <v>81</v>
      </c>
      <c r="F53" s="34">
        <v>131073</v>
      </c>
      <c r="G53" s="30" t="s">
        <v>20</v>
      </c>
      <c r="H53" s="30" t="s">
        <v>21</v>
      </c>
      <c r="I53" s="30" t="s">
        <v>203</v>
      </c>
      <c r="J53" s="30" t="s">
        <v>100</v>
      </c>
      <c r="K53" s="35"/>
    </row>
    <row r="54" spans="1:11" s="27" customFormat="1" ht="25.5">
      <c r="A54" s="44">
        <f t="shared" si="3"/>
        <v>42</v>
      </c>
      <c r="B54" s="35" t="str">
        <f t="shared" si="2"/>
        <v>ADS</v>
      </c>
      <c r="C54" s="35" t="s">
        <v>29</v>
      </c>
      <c r="D54" s="66" t="s">
        <v>40</v>
      </c>
      <c r="E54" s="36">
        <v>81</v>
      </c>
      <c r="F54" s="34">
        <v>77955</v>
      </c>
      <c r="G54" s="30" t="s">
        <v>20</v>
      </c>
      <c r="H54" s="30" t="s">
        <v>21</v>
      </c>
      <c r="I54" s="30" t="s">
        <v>204</v>
      </c>
      <c r="J54" s="30" t="s">
        <v>100</v>
      </c>
      <c r="K54" s="35"/>
    </row>
    <row r="55" spans="1:11" s="27" customFormat="1" ht="25.5">
      <c r="A55" s="36">
        <f t="shared" si="3"/>
        <v>43</v>
      </c>
      <c r="B55" s="35" t="str">
        <f t="shared" si="2"/>
        <v>AMC</v>
      </c>
      <c r="C55" s="35" t="s">
        <v>29</v>
      </c>
      <c r="D55" s="66" t="s">
        <v>41</v>
      </c>
      <c r="E55" s="36">
        <v>81</v>
      </c>
      <c r="F55" s="34">
        <v>11978</v>
      </c>
      <c r="G55" s="30" t="s">
        <v>20</v>
      </c>
      <c r="H55" s="30" t="s">
        <v>21</v>
      </c>
      <c r="I55" s="30" t="s">
        <v>199</v>
      </c>
      <c r="J55" s="30" t="s">
        <v>100</v>
      </c>
      <c r="K55" s="35"/>
    </row>
    <row r="56" spans="1:11" s="27" customFormat="1" ht="25.5">
      <c r="A56" s="36">
        <f t="shared" si="3"/>
        <v>44</v>
      </c>
      <c r="B56" s="35" t="str">
        <f t="shared" si="2"/>
        <v>ADP</v>
      </c>
      <c r="C56" s="35" t="s">
        <v>29</v>
      </c>
      <c r="D56" s="66" t="s">
        <v>73</v>
      </c>
      <c r="E56" s="36">
        <v>81</v>
      </c>
      <c r="F56" s="34">
        <v>365300</v>
      </c>
      <c r="G56" s="30" t="s">
        <v>20</v>
      </c>
      <c r="H56" s="30" t="s">
        <v>21</v>
      </c>
      <c r="I56" s="30" t="s">
        <v>199</v>
      </c>
      <c r="J56" s="30" t="s">
        <v>100</v>
      </c>
      <c r="K56" s="35"/>
    </row>
    <row r="57" spans="1:11" s="27" customFormat="1" ht="25.5">
      <c r="A57" s="36">
        <f t="shared" si="3"/>
        <v>45</v>
      </c>
      <c r="B57" s="35" t="str">
        <f t="shared" si="2"/>
        <v>ADS</v>
      </c>
      <c r="C57" s="35" t="s">
        <v>29</v>
      </c>
      <c r="D57" s="66" t="s">
        <v>66</v>
      </c>
      <c r="E57" s="36">
        <v>72</v>
      </c>
      <c r="F57" s="34">
        <v>119000</v>
      </c>
      <c r="G57" s="30" t="s">
        <v>20</v>
      </c>
      <c r="H57" s="30" t="s">
        <v>21</v>
      </c>
      <c r="I57" s="30" t="s">
        <v>203</v>
      </c>
      <c r="J57" s="30" t="s">
        <v>100</v>
      </c>
      <c r="K57" s="35"/>
    </row>
    <row r="58" spans="1:11" s="27" customFormat="1" ht="25.5">
      <c r="A58" s="36">
        <f t="shared" si="3"/>
        <v>46</v>
      </c>
      <c r="B58" s="35" t="str">
        <f t="shared" si="2"/>
        <v>ADS</v>
      </c>
      <c r="C58" s="35" t="s">
        <v>29</v>
      </c>
      <c r="D58" s="66" t="s">
        <v>67</v>
      </c>
      <c r="E58" s="36">
        <v>80</v>
      </c>
      <c r="F58" s="34">
        <v>178500</v>
      </c>
      <c r="G58" s="30" t="s">
        <v>20</v>
      </c>
      <c r="H58" s="30" t="s">
        <v>21</v>
      </c>
      <c r="I58" s="30" t="s">
        <v>203</v>
      </c>
      <c r="J58" s="30" t="s">
        <v>100</v>
      </c>
      <c r="K58" s="35"/>
    </row>
    <row r="59" spans="1:11" s="28" customFormat="1" ht="25.5">
      <c r="A59" s="36">
        <f t="shared" si="3"/>
        <v>47</v>
      </c>
      <c r="B59" s="35" t="str">
        <f t="shared" si="2"/>
        <v>CP</v>
      </c>
      <c r="C59" s="35" t="s">
        <v>29</v>
      </c>
      <c r="D59" s="66" t="s">
        <v>8</v>
      </c>
      <c r="E59" s="36">
        <v>82</v>
      </c>
      <c r="F59" s="34">
        <v>11477500</v>
      </c>
      <c r="G59" s="30" t="s">
        <v>20</v>
      </c>
      <c r="H59" s="30" t="s">
        <v>21</v>
      </c>
      <c r="I59" s="30" t="s">
        <v>199</v>
      </c>
      <c r="J59" s="30" t="s">
        <v>100</v>
      </c>
      <c r="K59" s="35"/>
    </row>
    <row r="60" spans="1:11" s="28" customFormat="1" ht="38.25">
      <c r="A60" s="36">
        <f t="shared" si="3"/>
        <v>48</v>
      </c>
      <c r="B60" s="35" t="str">
        <f t="shared" si="2"/>
        <v>ADS</v>
      </c>
      <c r="C60" s="35" t="s">
        <v>29</v>
      </c>
      <c r="D60" s="66" t="s">
        <v>71</v>
      </c>
      <c r="E60" s="36">
        <v>81</v>
      </c>
      <c r="F60" s="34">
        <v>41727</v>
      </c>
      <c r="G60" s="30" t="s">
        <v>20</v>
      </c>
      <c r="H60" s="30" t="s">
        <v>21</v>
      </c>
      <c r="I60" s="30" t="s">
        <v>200</v>
      </c>
      <c r="J60" s="30" t="s">
        <v>100</v>
      </c>
      <c r="K60" s="35"/>
    </row>
    <row r="61" spans="1:11" s="27" customFormat="1" ht="25.5">
      <c r="A61" s="36">
        <f t="shared" si="3"/>
        <v>49</v>
      </c>
      <c r="B61" s="35" t="str">
        <f t="shared" si="2"/>
        <v>CP</v>
      </c>
      <c r="C61" s="35" t="s">
        <v>29</v>
      </c>
      <c r="D61" s="66" t="s">
        <v>34</v>
      </c>
      <c r="E61" s="36">
        <v>80</v>
      </c>
      <c r="F61" s="34">
        <v>647360</v>
      </c>
      <c r="G61" s="30"/>
      <c r="H61" s="30" t="s">
        <v>21</v>
      </c>
      <c r="I61" s="30" t="s">
        <v>205</v>
      </c>
      <c r="J61" s="30" t="s">
        <v>100</v>
      </c>
      <c r="K61" s="35"/>
    </row>
    <row r="62" spans="1:11" s="27" customFormat="1" ht="25.5">
      <c r="A62" s="36">
        <f t="shared" si="3"/>
        <v>50</v>
      </c>
      <c r="B62" s="35" t="str">
        <f t="shared" si="2"/>
        <v>ADS</v>
      </c>
      <c r="C62" s="35" t="s">
        <v>29</v>
      </c>
      <c r="D62" s="66" t="s">
        <v>74</v>
      </c>
      <c r="E62" s="36">
        <v>80</v>
      </c>
      <c r="F62" s="34">
        <v>153133</v>
      </c>
      <c r="G62" s="30"/>
      <c r="H62" s="30" t="s">
        <v>21</v>
      </c>
      <c r="I62" s="30" t="s">
        <v>205</v>
      </c>
      <c r="J62" s="30" t="s">
        <v>100</v>
      </c>
      <c r="K62" s="35"/>
    </row>
    <row r="63" spans="1:11" s="27" customFormat="1" ht="25.5">
      <c r="A63" s="36">
        <f t="shared" si="3"/>
        <v>51</v>
      </c>
      <c r="B63" s="35" t="str">
        <f t="shared" si="2"/>
        <v>CP</v>
      </c>
      <c r="C63" s="35" t="s">
        <v>29</v>
      </c>
      <c r="D63" s="66" t="s">
        <v>75</v>
      </c>
      <c r="E63" s="36">
        <v>78</v>
      </c>
      <c r="F63" s="34">
        <v>2662452</v>
      </c>
      <c r="G63" s="30"/>
      <c r="H63" s="30" t="s">
        <v>21</v>
      </c>
      <c r="I63" s="30" t="s">
        <v>203</v>
      </c>
      <c r="J63" s="30" t="s">
        <v>100</v>
      </c>
      <c r="K63" s="35"/>
    </row>
    <row r="64" spans="1:11" s="27" customFormat="1" ht="25.5">
      <c r="A64" s="36">
        <f t="shared" si="3"/>
        <v>52</v>
      </c>
      <c r="B64" s="35" t="str">
        <f t="shared" si="2"/>
        <v>CP</v>
      </c>
      <c r="C64" s="35" t="s">
        <v>29</v>
      </c>
      <c r="D64" s="66" t="s">
        <v>33</v>
      </c>
      <c r="E64" s="36">
        <v>78</v>
      </c>
      <c r="F64" s="34">
        <v>432000</v>
      </c>
      <c r="G64" s="30"/>
      <c r="H64" s="30" t="s">
        <v>21</v>
      </c>
      <c r="I64" s="30" t="s">
        <v>203</v>
      </c>
      <c r="J64" s="30" t="s">
        <v>100</v>
      </c>
      <c r="K64" s="35"/>
    </row>
    <row r="65" spans="1:11" s="28" customFormat="1" ht="25.5">
      <c r="A65" s="36">
        <f t="shared" si="3"/>
        <v>53</v>
      </c>
      <c r="B65" s="35" t="str">
        <f t="shared" si="2"/>
        <v>CP</v>
      </c>
      <c r="C65" s="35" t="s">
        <v>29</v>
      </c>
      <c r="D65" s="66" t="s">
        <v>1</v>
      </c>
      <c r="E65" s="36">
        <v>81</v>
      </c>
      <c r="F65" s="34">
        <v>482113</v>
      </c>
      <c r="G65" s="30" t="s">
        <v>20</v>
      </c>
      <c r="H65" s="30" t="s">
        <v>21</v>
      </c>
      <c r="I65" s="30" t="s">
        <v>200</v>
      </c>
      <c r="J65" s="30" t="s">
        <v>100</v>
      </c>
      <c r="K65" s="35"/>
    </row>
    <row r="66" spans="1:11" s="27" customFormat="1" ht="25.5">
      <c r="A66" s="36">
        <f t="shared" si="3"/>
        <v>54</v>
      </c>
      <c r="B66" s="35" t="str">
        <f t="shared" si="2"/>
        <v>ADP</v>
      </c>
      <c r="C66" s="35" t="s">
        <v>29</v>
      </c>
      <c r="D66" s="66" t="s">
        <v>76</v>
      </c>
      <c r="E66" s="36">
        <v>81</v>
      </c>
      <c r="F66" s="34">
        <v>321300</v>
      </c>
      <c r="G66" s="30" t="s">
        <v>20</v>
      </c>
      <c r="H66" s="30" t="s">
        <v>21</v>
      </c>
      <c r="I66" s="30" t="s">
        <v>201</v>
      </c>
      <c r="J66" s="30" t="s">
        <v>100</v>
      </c>
      <c r="K66" s="35"/>
    </row>
    <row r="67" spans="1:11" s="29" customFormat="1" ht="25.5">
      <c r="A67" s="36">
        <f t="shared" si="3"/>
        <v>55</v>
      </c>
      <c r="B67" s="35" t="str">
        <f t="shared" si="2"/>
        <v>ADS</v>
      </c>
      <c r="C67" s="23" t="s">
        <v>29</v>
      </c>
      <c r="D67" s="66" t="s">
        <v>210</v>
      </c>
      <c r="E67" s="36">
        <v>81</v>
      </c>
      <c r="F67" s="60">
        <v>95200</v>
      </c>
      <c r="G67" s="24" t="s">
        <v>20</v>
      </c>
      <c r="H67" s="24" t="s">
        <v>21</v>
      </c>
      <c r="I67" s="24" t="s">
        <v>200</v>
      </c>
      <c r="J67" s="24" t="s">
        <v>100</v>
      </c>
      <c r="K67" s="24"/>
    </row>
    <row r="68" spans="1:11" s="29" customFormat="1" ht="25.5">
      <c r="A68" s="36">
        <f t="shared" si="3"/>
        <v>56</v>
      </c>
      <c r="B68" s="35" t="str">
        <f t="shared" si="2"/>
        <v>ADS</v>
      </c>
      <c r="C68" s="23" t="s">
        <v>29</v>
      </c>
      <c r="D68" s="66" t="s">
        <v>211</v>
      </c>
      <c r="E68" s="36">
        <v>81</v>
      </c>
      <c r="F68" s="60">
        <v>178500</v>
      </c>
      <c r="G68" s="24" t="s">
        <v>20</v>
      </c>
      <c r="H68" s="24" t="s">
        <v>21</v>
      </c>
      <c r="I68" s="24" t="s">
        <v>203</v>
      </c>
      <c r="J68" s="24" t="s">
        <v>100</v>
      </c>
      <c r="K68" s="24"/>
    </row>
    <row r="69" spans="1:11" s="27" customFormat="1" ht="25.5">
      <c r="A69" s="36">
        <f t="shared" si="3"/>
        <v>57</v>
      </c>
      <c r="B69" s="35" t="str">
        <f t="shared" si="2"/>
        <v>ADP</v>
      </c>
      <c r="C69" s="35" t="s">
        <v>29</v>
      </c>
      <c r="D69" s="66" t="s">
        <v>222</v>
      </c>
      <c r="E69" s="36">
        <v>80</v>
      </c>
      <c r="F69" s="34">
        <v>238000</v>
      </c>
      <c r="G69" s="30" t="s">
        <v>20</v>
      </c>
      <c r="H69" s="30" t="s">
        <v>21</v>
      </c>
      <c r="I69" s="30" t="s">
        <v>204</v>
      </c>
      <c r="J69" s="30" t="s">
        <v>100</v>
      </c>
      <c r="K69" s="35"/>
    </row>
    <row r="70" spans="1:11" s="26" customFormat="1" ht="12.75">
      <c r="A70" s="45" t="s">
        <v>225</v>
      </c>
      <c r="B70" s="46"/>
      <c r="C70" s="39"/>
      <c r="D70" s="67"/>
      <c r="E70" s="40"/>
      <c r="F70" s="41"/>
      <c r="G70" s="42"/>
      <c r="H70" s="42"/>
      <c r="I70" s="39"/>
      <c r="J70" s="42"/>
      <c r="K70" s="43"/>
    </row>
    <row r="71" spans="1:11" s="26" customFormat="1" ht="25.5">
      <c r="A71" s="44">
        <f>A69+1</f>
        <v>58</v>
      </c>
      <c r="B71" s="35" t="str">
        <f>IF(C71="Consultoria de obra",IF(F71&gt;400000,"CP",IF(F71&gt;200000,"ADP",IF(F71&gt;40000,"ADS",IF(F71&gt;0,"AMC","")))),"")</f>
        <v>AMC</v>
      </c>
      <c r="C71" s="37" t="s">
        <v>108</v>
      </c>
      <c r="D71" s="66" t="s">
        <v>77</v>
      </c>
      <c r="E71" s="36">
        <v>80</v>
      </c>
      <c r="F71" s="34">
        <v>39124</v>
      </c>
      <c r="G71" s="30" t="s">
        <v>20</v>
      </c>
      <c r="H71" s="30" t="s">
        <v>21</v>
      </c>
      <c r="I71" s="30" t="s">
        <v>200</v>
      </c>
      <c r="J71" s="30" t="s">
        <v>100</v>
      </c>
      <c r="K71" s="38"/>
    </row>
    <row r="72" spans="1:11" s="26" customFormat="1" ht="25.5">
      <c r="A72" s="44">
        <f aca="true" t="shared" si="4" ref="A72:A87">A71+1</f>
        <v>59</v>
      </c>
      <c r="B72" s="35" t="str">
        <f>IF(C72="Obras",IF(F72&gt;1800000,"CP",IF(F72&gt;900000,"ADP",IF(F72&gt;180000,"ADS",IF(F72&gt;0,"AMC","")))),"")</f>
        <v>ADS</v>
      </c>
      <c r="C72" s="37" t="s">
        <v>0</v>
      </c>
      <c r="D72" s="66" t="s">
        <v>78</v>
      </c>
      <c r="E72" s="36">
        <v>72</v>
      </c>
      <c r="F72" s="34">
        <v>391244</v>
      </c>
      <c r="G72" s="30" t="s">
        <v>20</v>
      </c>
      <c r="H72" s="30" t="s">
        <v>21</v>
      </c>
      <c r="I72" s="30" t="s">
        <v>200</v>
      </c>
      <c r="J72" s="30" t="s">
        <v>100</v>
      </c>
      <c r="K72" s="38"/>
    </row>
    <row r="73" spans="1:11" s="26" customFormat="1" ht="25.5">
      <c r="A73" s="44">
        <f t="shared" si="4"/>
        <v>60</v>
      </c>
      <c r="B73" s="35" t="str">
        <f>IF(C73="Consultoria de obra",IF(F73&gt;400000,"CP",IF(F73&gt;200000,"ADP",IF(F73&gt;40000,"ADS",IF(F73&gt;0,"AMC","")))),"")</f>
        <v>ADS</v>
      </c>
      <c r="C73" s="37" t="s">
        <v>108</v>
      </c>
      <c r="D73" s="66" t="s">
        <v>80</v>
      </c>
      <c r="E73" s="36">
        <v>80</v>
      </c>
      <c r="F73" s="34">
        <v>45974</v>
      </c>
      <c r="G73" s="30" t="s">
        <v>20</v>
      </c>
      <c r="H73" s="30" t="s">
        <v>21</v>
      </c>
      <c r="I73" s="30" t="s">
        <v>201</v>
      </c>
      <c r="J73" s="30" t="s">
        <v>100</v>
      </c>
      <c r="K73" s="38"/>
    </row>
    <row r="74" spans="1:11" s="26" customFormat="1" ht="25.5">
      <c r="A74" s="44">
        <f t="shared" si="4"/>
        <v>61</v>
      </c>
      <c r="B74" s="35" t="str">
        <f>IF(C74="Obras",IF(F74&gt;1800000,"CP",IF(F74&gt;900000,"ADP",IF(F74&gt;180000,"ADS",IF(F74&gt;0,"AMC","")))),"")</f>
        <v>ADS</v>
      </c>
      <c r="C74" s="37" t="s">
        <v>0</v>
      </c>
      <c r="D74" s="66" t="s">
        <v>79</v>
      </c>
      <c r="E74" s="36">
        <v>72</v>
      </c>
      <c r="F74" s="34">
        <v>459749</v>
      </c>
      <c r="G74" s="30" t="s">
        <v>20</v>
      </c>
      <c r="H74" s="30" t="s">
        <v>21</v>
      </c>
      <c r="I74" s="30" t="s">
        <v>201</v>
      </c>
      <c r="J74" s="30" t="s">
        <v>100</v>
      </c>
      <c r="K74" s="38"/>
    </row>
    <row r="75" spans="1:11" s="26" customFormat="1" ht="25.5">
      <c r="A75" s="44">
        <f t="shared" si="4"/>
        <v>62</v>
      </c>
      <c r="B75" s="35" t="str">
        <f>IF(C75="Consultoria de obra",IF(F75&gt;400000,"CP",IF(F75&gt;200000,"ADP",IF(F75&gt;40000,"ADS",IF(F75&gt;0,"AMC","")))),"")</f>
        <v>ADS</v>
      </c>
      <c r="C75" s="37" t="s">
        <v>108</v>
      </c>
      <c r="D75" s="66" t="s">
        <v>81</v>
      </c>
      <c r="E75" s="36">
        <v>80</v>
      </c>
      <c r="F75" s="34">
        <v>62929</v>
      </c>
      <c r="G75" s="30" t="s">
        <v>20</v>
      </c>
      <c r="H75" s="30" t="s">
        <v>21</v>
      </c>
      <c r="I75" s="30" t="s">
        <v>201</v>
      </c>
      <c r="J75" s="30" t="s">
        <v>100</v>
      </c>
      <c r="K75" s="38"/>
    </row>
    <row r="76" spans="1:11" s="26" customFormat="1" ht="25.5">
      <c r="A76" s="44">
        <f t="shared" si="4"/>
        <v>63</v>
      </c>
      <c r="B76" s="35" t="str">
        <f>IF(C76="Obras",IF(F76&gt;1800000,"CP",IF(F76&gt;900000,"ADP",IF(F76&gt;180000,"ADS",IF(F76&gt;0,"AMC","")))),"")</f>
        <v>ADS</v>
      </c>
      <c r="C76" s="37" t="s">
        <v>0</v>
      </c>
      <c r="D76" s="66" t="s">
        <v>82</v>
      </c>
      <c r="E76" s="36">
        <v>72</v>
      </c>
      <c r="F76" s="34">
        <v>629300</v>
      </c>
      <c r="G76" s="30" t="s">
        <v>20</v>
      </c>
      <c r="H76" s="30" t="s">
        <v>21</v>
      </c>
      <c r="I76" s="30" t="s">
        <v>201</v>
      </c>
      <c r="J76" s="30" t="s">
        <v>100</v>
      </c>
      <c r="K76" s="38"/>
    </row>
    <row r="77" spans="1:11" s="26" customFormat="1" ht="25.5">
      <c r="A77" s="44">
        <f t="shared" si="4"/>
        <v>64</v>
      </c>
      <c r="B77" s="35" t="str">
        <f>IF(C77="Consultoria de obra",IF(F77&gt;400000,"CP",IF(F77&gt;200000,"ADP",IF(F77&gt;40000,"ADS",IF(F77&gt;0,"AMC","")))),"")</f>
        <v>ADS</v>
      </c>
      <c r="C77" s="37" t="s">
        <v>108</v>
      </c>
      <c r="D77" s="66" t="s">
        <v>83</v>
      </c>
      <c r="E77" s="36">
        <v>80</v>
      </c>
      <c r="F77" s="34">
        <v>62929</v>
      </c>
      <c r="G77" s="30" t="s">
        <v>20</v>
      </c>
      <c r="H77" s="30" t="s">
        <v>21</v>
      </c>
      <c r="I77" s="30" t="s">
        <v>202</v>
      </c>
      <c r="J77" s="30" t="s">
        <v>100</v>
      </c>
      <c r="K77" s="38"/>
    </row>
    <row r="78" spans="1:11" s="26" customFormat="1" ht="25.5">
      <c r="A78" s="44">
        <f t="shared" si="4"/>
        <v>65</v>
      </c>
      <c r="B78" s="35" t="str">
        <f>IF(C78="Obras",IF(F78&gt;1800000,"CP",IF(F78&gt;900000,"ADP",IF(F78&gt;180000,"ADS",IF(F78&gt;0,"AMC","")))),"")</f>
        <v>ADS</v>
      </c>
      <c r="C78" s="37" t="s">
        <v>0</v>
      </c>
      <c r="D78" s="66" t="s">
        <v>84</v>
      </c>
      <c r="E78" s="36">
        <v>72</v>
      </c>
      <c r="F78" s="34">
        <v>629300</v>
      </c>
      <c r="G78" s="30" t="s">
        <v>20</v>
      </c>
      <c r="H78" s="30" t="s">
        <v>21</v>
      </c>
      <c r="I78" s="30" t="s">
        <v>202</v>
      </c>
      <c r="J78" s="30" t="s">
        <v>100</v>
      </c>
      <c r="K78" s="38"/>
    </row>
    <row r="79" spans="1:11" s="26" customFormat="1" ht="25.5">
      <c r="A79" s="44">
        <f t="shared" si="4"/>
        <v>66</v>
      </c>
      <c r="B79" s="35" t="str">
        <f>IF(C79="Consultoria de obra",IF(F79&gt;400000,"CP",IF(F79&gt;200000,"ADP",IF(F79&gt;40000,"ADS",IF(F79&gt;0,"AMC","")))),"")</f>
        <v>ADS</v>
      </c>
      <c r="C79" s="37" t="s">
        <v>108</v>
      </c>
      <c r="D79" s="66" t="s">
        <v>85</v>
      </c>
      <c r="E79" s="36">
        <v>80</v>
      </c>
      <c r="F79" s="34">
        <v>104384</v>
      </c>
      <c r="G79" s="30" t="s">
        <v>20</v>
      </c>
      <c r="H79" s="30" t="s">
        <v>21</v>
      </c>
      <c r="I79" s="30" t="s">
        <v>202</v>
      </c>
      <c r="J79" s="30" t="s">
        <v>100</v>
      </c>
      <c r="K79" s="38"/>
    </row>
    <row r="80" spans="1:11" s="26" customFormat="1" ht="25.5">
      <c r="A80" s="44">
        <f t="shared" si="4"/>
        <v>67</v>
      </c>
      <c r="B80" s="35" t="str">
        <f>IF(C80="Obras",IF(F80&gt;1800000,"CP",IF(F80&gt;900000,"ADP",IF(F80&gt;180000,"ADS",IF(F80&gt;0,"AMC","")))),"")</f>
        <v>ADP</v>
      </c>
      <c r="C80" s="37" t="s">
        <v>0</v>
      </c>
      <c r="D80" s="66" t="s">
        <v>86</v>
      </c>
      <c r="E80" s="36">
        <v>72</v>
      </c>
      <c r="F80" s="34">
        <v>1043846</v>
      </c>
      <c r="G80" s="30" t="s">
        <v>20</v>
      </c>
      <c r="H80" s="30" t="s">
        <v>21</v>
      </c>
      <c r="I80" s="30" t="s">
        <v>202</v>
      </c>
      <c r="J80" s="30" t="s">
        <v>100</v>
      </c>
      <c r="K80" s="38"/>
    </row>
    <row r="81" spans="1:11" s="26" customFormat="1" ht="25.5">
      <c r="A81" s="44">
        <f t="shared" si="4"/>
        <v>68</v>
      </c>
      <c r="B81" s="35" t="str">
        <f>IF(C81="Consultoria de obra",IF(F81&gt;400000,"CP",IF(F81&gt;200000,"ADP",IF(F81&gt;40000,"ADS",IF(F81&gt;0,"AMC","")))),"")</f>
        <v>ADS</v>
      </c>
      <c r="C81" s="37" t="s">
        <v>108</v>
      </c>
      <c r="D81" s="66" t="s">
        <v>87</v>
      </c>
      <c r="E81" s="36">
        <v>80</v>
      </c>
      <c r="F81" s="34">
        <v>58417</v>
      </c>
      <c r="G81" s="30" t="s">
        <v>20</v>
      </c>
      <c r="H81" s="30" t="s">
        <v>21</v>
      </c>
      <c r="I81" s="30" t="s">
        <v>206</v>
      </c>
      <c r="J81" s="30" t="s">
        <v>100</v>
      </c>
      <c r="K81" s="38"/>
    </row>
    <row r="82" spans="1:11" s="26" customFormat="1" ht="25.5">
      <c r="A82" s="44">
        <f t="shared" si="4"/>
        <v>69</v>
      </c>
      <c r="B82" s="35" t="str">
        <f>IF(C82="Obras",IF(F82&gt;1800000,"CP",IF(F82&gt;900000,"ADP",IF(F82&gt;180000,"ADS",IF(F82&gt;0,"AMC","")))),"")</f>
        <v>ADP</v>
      </c>
      <c r="C82" s="37" t="s">
        <v>0</v>
      </c>
      <c r="D82" s="66" t="s">
        <v>88</v>
      </c>
      <c r="E82" s="36">
        <v>72</v>
      </c>
      <c r="F82" s="34">
        <v>973623</v>
      </c>
      <c r="G82" s="30" t="s">
        <v>20</v>
      </c>
      <c r="H82" s="30" t="s">
        <v>21</v>
      </c>
      <c r="I82" s="30" t="s">
        <v>206</v>
      </c>
      <c r="J82" s="30" t="s">
        <v>100</v>
      </c>
      <c r="K82" s="38"/>
    </row>
    <row r="83" spans="1:11" s="27" customFormat="1" ht="25.5">
      <c r="A83" s="36">
        <f t="shared" si="4"/>
        <v>70</v>
      </c>
      <c r="B83" s="35" t="str">
        <f>IF(C83="Consultoria de obra",IF(F83&gt;400000,"CP",IF(F83&gt;200000,"ADP",IF(F83&gt;40000,"ADS",IF(F83&gt;0,"AMC","")))),"")</f>
        <v>AMC</v>
      </c>
      <c r="C83" s="37" t="s">
        <v>108</v>
      </c>
      <c r="D83" s="66" t="s">
        <v>219</v>
      </c>
      <c r="E83" s="36">
        <v>80</v>
      </c>
      <c r="F83" s="34">
        <v>17850</v>
      </c>
      <c r="G83" s="30" t="s">
        <v>20</v>
      </c>
      <c r="H83" s="30" t="s">
        <v>21</v>
      </c>
      <c r="I83" s="30" t="s">
        <v>199</v>
      </c>
      <c r="J83" s="30" t="s">
        <v>100</v>
      </c>
      <c r="K83" s="35"/>
    </row>
    <row r="84" spans="1:11" s="26" customFormat="1" ht="25.5">
      <c r="A84" s="44">
        <f t="shared" si="4"/>
        <v>71</v>
      </c>
      <c r="B84" s="35" t="str">
        <f>IF(C84="Consultoria de obra",IF(F84&gt;400000,"CP",IF(F84&gt;200000,"ADP",IF(F84&gt;40000,"ADS",IF(F84&gt;0,"AMC","")))),"")</f>
        <v>AMC</v>
      </c>
      <c r="C84" s="37" t="s">
        <v>108</v>
      </c>
      <c r="D84" s="66" t="s">
        <v>89</v>
      </c>
      <c r="E84" s="36">
        <v>80</v>
      </c>
      <c r="F84" s="34">
        <v>28876</v>
      </c>
      <c r="G84" s="30" t="s">
        <v>20</v>
      </c>
      <c r="H84" s="30" t="s">
        <v>21</v>
      </c>
      <c r="I84" s="30" t="s">
        <v>200</v>
      </c>
      <c r="J84" s="30" t="s">
        <v>100</v>
      </c>
      <c r="K84" s="38"/>
    </row>
    <row r="85" spans="1:11" s="26" customFormat="1" ht="25.5">
      <c r="A85" s="44">
        <f t="shared" si="4"/>
        <v>72</v>
      </c>
      <c r="B85" s="35" t="str">
        <f>IF(C85="Obras",IF(F85&gt;1800000,"CP",IF(F85&gt;900000,"ADP",IF(F85&gt;180000,"ADS",IF(F85&gt;0,"AMC","")))),"")</f>
        <v>ADS</v>
      </c>
      <c r="C85" s="37" t="s">
        <v>0</v>
      </c>
      <c r="D85" s="66" t="s">
        <v>90</v>
      </c>
      <c r="E85" s="36">
        <v>72</v>
      </c>
      <c r="F85" s="34">
        <v>288767</v>
      </c>
      <c r="G85" s="30" t="s">
        <v>20</v>
      </c>
      <c r="H85" s="30" t="s">
        <v>21</v>
      </c>
      <c r="I85" s="30" t="s">
        <v>200</v>
      </c>
      <c r="J85" s="30" t="s">
        <v>100</v>
      </c>
      <c r="K85" s="38"/>
    </row>
    <row r="86" spans="1:11" s="26" customFormat="1" ht="25.5">
      <c r="A86" s="44">
        <f t="shared" si="4"/>
        <v>73</v>
      </c>
      <c r="B86" s="35" t="str">
        <f>IF(C86="Consultoria de obra",IF(F86&gt;400000,"CP",IF(F86&gt;200000,"ADP",IF(F86&gt;40000,"ADS",IF(F86&gt;0,"AMC","")))),"")</f>
        <v>ADS</v>
      </c>
      <c r="C86" s="37" t="s">
        <v>108</v>
      </c>
      <c r="D86" s="66" t="s">
        <v>91</v>
      </c>
      <c r="E86" s="36">
        <v>80</v>
      </c>
      <c r="F86" s="34">
        <v>49869</v>
      </c>
      <c r="G86" s="30" t="s">
        <v>20</v>
      </c>
      <c r="H86" s="30" t="s">
        <v>21</v>
      </c>
      <c r="I86" s="30" t="s">
        <v>201</v>
      </c>
      <c r="J86" s="30" t="s">
        <v>100</v>
      </c>
      <c r="K86" s="38"/>
    </row>
    <row r="87" spans="1:11" s="26" customFormat="1" ht="25.5">
      <c r="A87" s="44">
        <f t="shared" si="4"/>
        <v>74</v>
      </c>
      <c r="B87" s="35" t="str">
        <f>IF(C87="Obras",IF(F87&gt;1800000,"CP",IF(F87&gt;900000,"ADP",IF(F87&gt;180000,"ADS",IF(F87&gt;0,"AMC","")))),"")</f>
        <v>ADS</v>
      </c>
      <c r="C87" s="37" t="s">
        <v>0</v>
      </c>
      <c r="D87" s="66" t="s">
        <v>92</v>
      </c>
      <c r="E87" s="36">
        <v>72</v>
      </c>
      <c r="F87" s="34">
        <v>498691</v>
      </c>
      <c r="G87" s="30" t="s">
        <v>20</v>
      </c>
      <c r="H87" s="30" t="s">
        <v>21</v>
      </c>
      <c r="I87" s="30" t="s">
        <v>201</v>
      </c>
      <c r="J87" s="30" t="s">
        <v>100</v>
      </c>
      <c r="K87" s="38"/>
    </row>
    <row r="88" spans="1:11" ht="12.75">
      <c r="A88" s="45" t="s">
        <v>31</v>
      </c>
      <c r="B88" s="46"/>
      <c r="C88" s="39"/>
      <c r="D88" s="67"/>
      <c r="E88" s="40"/>
      <c r="F88" s="41"/>
      <c r="G88" s="42"/>
      <c r="H88" s="42"/>
      <c r="I88" s="39"/>
      <c r="J88" s="42"/>
      <c r="K88" s="43"/>
    </row>
    <row r="89" spans="1:11" s="29" customFormat="1" ht="25.5">
      <c r="A89" s="44">
        <f>A87+1</f>
        <v>75</v>
      </c>
      <c r="B89" s="36" t="s">
        <v>42</v>
      </c>
      <c r="C89" s="35" t="s">
        <v>19</v>
      </c>
      <c r="D89" s="66" t="s">
        <v>93</v>
      </c>
      <c r="E89" s="36">
        <v>43</v>
      </c>
      <c r="F89" s="34">
        <v>616538</v>
      </c>
      <c r="G89" s="30" t="s">
        <v>20</v>
      </c>
      <c r="H89" s="30" t="s">
        <v>21</v>
      </c>
      <c r="I89" s="30" t="s">
        <v>199</v>
      </c>
      <c r="J89" s="30" t="s">
        <v>100</v>
      </c>
      <c r="K89" s="30" t="s">
        <v>101</v>
      </c>
    </row>
    <row r="90" spans="1:11" s="29" customFormat="1" ht="25.5">
      <c r="A90" s="36">
        <f aca="true" t="shared" si="5" ref="A90:A100">A89+1</f>
        <v>76</v>
      </c>
      <c r="B90" s="36" t="s">
        <v>42</v>
      </c>
      <c r="C90" s="35" t="s">
        <v>19</v>
      </c>
      <c r="D90" s="66" t="s">
        <v>208</v>
      </c>
      <c r="E90" s="36">
        <v>43</v>
      </c>
      <c r="F90" s="34">
        <v>5310424</v>
      </c>
      <c r="G90" s="30" t="s">
        <v>20</v>
      </c>
      <c r="H90" s="30" t="s">
        <v>21</v>
      </c>
      <c r="I90" s="30" t="s">
        <v>199</v>
      </c>
      <c r="J90" s="30" t="s">
        <v>100</v>
      </c>
      <c r="K90" s="37" t="s">
        <v>214</v>
      </c>
    </row>
    <row r="91" spans="1:11" s="29" customFormat="1" ht="24">
      <c r="A91" s="36">
        <f t="shared" si="5"/>
        <v>77</v>
      </c>
      <c r="B91" s="23" t="s">
        <v>42</v>
      </c>
      <c r="C91" s="23" t="s">
        <v>19</v>
      </c>
      <c r="D91" s="66" t="s">
        <v>223</v>
      </c>
      <c r="E91" s="36">
        <v>99</v>
      </c>
      <c r="F91" s="60">
        <v>121600</v>
      </c>
      <c r="G91" s="24" t="s">
        <v>20</v>
      </c>
      <c r="H91" s="24" t="s">
        <v>21</v>
      </c>
      <c r="I91" s="30" t="s">
        <v>199</v>
      </c>
      <c r="J91" s="24" t="s">
        <v>100</v>
      </c>
      <c r="K91" s="61" t="s">
        <v>215</v>
      </c>
    </row>
    <row r="92" spans="1:11" s="29" customFormat="1" ht="38.25">
      <c r="A92" s="36">
        <f t="shared" si="5"/>
        <v>78</v>
      </c>
      <c r="B92" s="36" t="s">
        <v>42</v>
      </c>
      <c r="C92" s="35" t="s">
        <v>29</v>
      </c>
      <c r="D92" s="66" t="s">
        <v>94</v>
      </c>
      <c r="E92" s="36">
        <v>80</v>
      </c>
      <c r="F92" s="34">
        <v>28561</v>
      </c>
      <c r="G92" s="30" t="s">
        <v>20</v>
      </c>
      <c r="H92" s="30" t="s">
        <v>21</v>
      </c>
      <c r="I92" s="30" t="s">
        <v>200</v>
      </c>
      <c r="J92" s="30" t="s">
        <v>100</v>
      </c>
      <c r="K92" s="30" t="s">
        <v>102</v>
      </c>
    </row>
    <row r="93" spans="1:11" s="29" customFormat="1" ht="25.5">
      <c r="A93" s="36">
        <f t="shared" si="5"/>
        <v>79</v>
      </c>
      <c r="B93" s="36" t="s">
        <v>42</v>
      </c>
      <c r="C93" s="35" t="s">
        <v>29</v>
      </c>
      <c r="D93" s="66" t="s">
        <v>96</v>
      </c>
      <c r="E93" s="36">
        <v>80</v>
      </c>
      <c r="F93" s="34">
        <v>64509</v>
      </c>
      <c r="G93" s="30" t="s">
        <v>20</v>
      </c>
      <c r="H93" s="30" t="s">
        <v>21</v>
      </c>
      <c r="I93" s="30" t="s">
        <v>200</v>
      </c>
      <c r="J93" s="30" t="s">
        <v>100</v>
      </c>
      <c r="K93" s="30" t="s">
        <v>101</v>
      </c>
    </row>
    <row r="94" spans="1:11" s="27" customFormat="1" ht="38.25">
      <c r="A94" s="36">
        <f t="shared" si="5"/>
        <v>80</v>
      </c>
      <c r="B94" s="36" t="s">
        <v>42</v>
      </c>
      <c r="C94" s="35" t="s">
        <v>29</v>
      </c>
      <c r="D94" s="66" t="s">
        <v>95</v>
      </c>
      <c r="E94" s="36">
        <v>81</v>
      </c>
      <c r="F94" s="34">
        <v>780000</v>
      </c>
      <c r="G94" s="30" t="s">
        <v>20</v>
      </c>
      <c r="H94" s="30" t="s">
        <v>21</v>
      </c>
      <c r="I94" s="30" t="s">
        <v>200</v>
      </c>
      <c r="J94" s="30" t="s">
        <v>100</v>
      </c>
      <c r="K94" s="30" t="s">
        <v>103</v>
      </c>
    </row>
    <row r="95" spans="1:11" s="27" customFormat="1" ht="25.5">
      <c r="A95" s="36">
        <f t="shared" si="5"/>
        <v>81</v>
      </c>
      <c r="B95" s="36" t="s">
        <v>42</v>
      </c>
      <c r="C95" s="35" t="s">
        <v>29</v>
      </c>
      <c r="D95" s="66" t="s">
        <v>212</v>
      </c>
      <c r="E95" s="36">
        <v>80</v>
      </c>
      <c r="F95" s="34">
        <v>185249</v>
      </c>
      <c r="G95" s="30" t="s">
        <v>20</v>
      </c>
      <c r="H95" s="30" t="s">
        <v>21</v>
      </c>
      <c r="I95" s="30" t="s">
        <v>199</v>
      </c>
      <c r="J95" s="30" t="s">
        <v>100</v>
      </c>
      <c r="K95" s="30" t="s">
        <v>216</v>
      </c>
    </row>
    <row r="96" spans="1:11" s="27" customFormat="1" ht="41.25" customHeight="1">
      <c r="A96" s="36">
        <f t="shared" si="5"/>
        <v>82</v>
      </c>
      <c r="B96" s="36" t="s">
        <v>42</v>
      </c>
      <c r="C96" s="35" t="s">
        <v>29</v>
      </c>
      <c r="D96" s="66" t="s">
        <v>97</v>
      </c>
      <c r="E96" s="36">
        <v>72</v>
      </c>
      <c r="F96" s="34">
        <v>236880</v>
      </c>
      <c r="G96" s="30" t="s">
        <v>20</v>
      </c>
      <c r="H96" s="30" t="s">
        <v>21</v>
      </c>
      <c r="I96" s="30" t="s">
        <v>199</v>
      </c>
      <c r="J96" s="30" t="s">
        <v>100</v>
      </c>
      <c r="K96" s="37" t="s">
        <v>104</v>
      </c>
    </row>
    <row r="97" spans="1:11" s="27" customFormat="1" ht="38.25">
      <c r="A97" s="36">
        <f t="shared" si="5"/>
        <v>83</v>
      </c>
      <c r="B97" s="36" t="s">
        <v>220</v>
      </c>
      <c r="C97" s="35" t="s">
        <v>29</v>
      </c>
      <c r="D97" s="66" t="s">
        <v>43</v>
      </c>
      <c r="E97" s="36">
        <v>72</v>
      </c>
      <c r="F97" s="34">
        <v>78926</v>
      </c>
      <c r="G97" s="30" t="s">
        <v>20</v>
      </c>
      <c r="H97" s="30" t="s">
        <v>21</v>
      </c>
      <c r="I97" s="30" t="s">
        <v>198</v>
      </c>
      <c r="J97" s="30" t="s">
        <v>100</v>
      </c>
      <c r="K97" s="30" t="s">
        <v>105</v>
      </c>
    </row>
    <row r="98" spans="1:11" s="27" customFormat="1" ht="28.5" customHeight="1">
      <c r="A98" s="36">
        <f t="shared" si="5"/>
        <v>84</v>
      </c>
      <c r="B98" s="23" t="s">
        <v>42</v>
      </c>
      <c r="C98" s="23" t="s">
        <v>29</v>
      </c>
      <c r="D98" s="66" t="s">
        <v>209</v>
      </c>
      <c r="E98" s="36">
        <v>72</v>
      </c>
      <c r="F98" s="60">
        <v>33600</v>
      </c>
      <c r="G98" s="24" t="s">
        <v>20</v>
      </c>
      <c r="H98" s="24" t="s">
        <v>21</v>
      </c>
      <c r="I98" s="30" t="s">
        <v>199</v>
      </c>
      <c r="J98" s="24" t="s">
        <v>100</v>
      </c>
      <c r="K98" s="61" t="s">
        <v>217</v>
      </c>
    </row>
    <row r="99" spans="1:11" s="26" customFormat="1" ht="25.5">
      <c r="A99" s="44">
        <f t="shared" si="5"/>
        <v>85</v>
      </c>
      <c r="B99" s="36" t="s">
        <v>42</v>
      </c>
      <c r="C99" s="35" t="s">
        <v>29</v>
      </c>
      <c r="D99" s="66" t="s">
        <v>98</v>
      </c>
      <c r="E99" s="36">
        <v>81</v>
      </c>
      <c r="F99" s="34">
        <v>28738</v>
      </c>
      <c r="G99" s="30" t="s">
        <v>20</v>
      </c>
      <c r="H99" s="30" t="s">
        <v>21</v>
      </c>
      <c r="I99" s="30" t="s">
        <v>198</v>
      </c>
      <c r="J99" s="30" t="s">
        <v>100</v>
      </c>
      <c r="K99" s="47" t="s">
        <v>106</v>
      </c>
    </row>
    <row r="100" spans="1:11" s="27" customFormat="1" ht="33" customHeight="1">
      <c r="A100" s="44">
        <f t="shared" si="5"/>
        <v>86</v>
      </c>
      <c r="B100" s="36" t="s">
        <v>42</v>
      </c>
      <c r="C100" s="35" t="s">
        <v>29</v>
      </c>
      <c r="D100" s="66" t="s">
        <v>99</v>
      </c>
      <c r="E100" s="36">
        <v>80</v>
      </c>
      <c r="F100" s="34">
        <v>17493</v>
      </c>
      <c r="G100" s="30" t="s">
        <v>20</v>
      </c>
      <c r="H100" s="30" t="s">
        <v>21</v>
      </c>
      <c r="I100" s="30" t="s">
        <v>199</v>
      </c>
      <c r="J100" s="30" t="s">
        <v>100</v>
      </c>
      <c r="K100" s="37" t="s">
        <v>107</v>
      </c>
    </row>
    <row r="101" spans="1:11" s="26" customFormat="1" ht="12.75">
      <c r="A101" s="45" t="s">
        <v>226</v>
      </c>
      <c r="B101" s="46"/>
      <c r="C101" s="39"/>
      <c r="D101" s="67"/>
      <c r="E101" s="40"/>
      <c r="F101" s="41"/>
      <c r="G101" s="42"/>
      <c r="H101" s="42"/>
      <c r="I101" s="39"/>
      <c r="J101" s="42"/>
      <c r="K101" s="43"/>
    </row>
    <row r="102" spans="1:11" s="27" customFormat="1" ht="24">
      <c r="A102" s="36">
        <f>A100+1</f>
        <v>87</v>
      </c>
      <c r="B102" s="35" t="str">
        <f aca="true" t="shared" si="6" ref="B102:B121">IF(C102="Servicios",IF(F102&gt;400000,"CP",IF(F102&gt;200000,"ADP",IF(F102&gt;40000,"ADS",IF(F102&gt;0,"AMC","")))),"")</f>
        <v>CP</v>
      </c>
      <c r="C102" s="23" t="s">
        <v>29</v>
      </c>
      <c r="D102" s="68" t="s">
        <v>122</v>
      </c>
      <c r="E102" s="36">
        <v>80</v>
      </c>
      <c r="F102" s="53">
        <v>630181</v>
      </c>
      <c r="G102" s="24" t="s">
        <v>20</v>
      </c>
      <c r="H102" s="24" t="s">
        <v>21</v>
      </c>
      <c r="I102" s="24" t="s">
        <v>200</v>
      </c>
      <c r="J102" s="24" t="s">
        <v>100</v>
      </c>
      <c r="K102" s="54" t="s">
        <v>30</v>
      </c>
    </row>
    <row r="103" spans="1:11" s="27" customFormat="1" ht="24">
      <c r="A103" s="36">
        <f aca="true" t="shared" si="7" ref="A103:A121">A102+1</f>
        <v>88</v>
      </c>
      <c r="B103" s="35" t="str">
        <f t="shared" si="6"/>
        <v>ADP</v>
      </c>
      <c r="C103" s="23" t="s">
        <v>29</v>
      </c>
      <c r="D103" s="68" t="s">
        <v>123</v>
      </c>
      <c r="E103" s="36">
        <v>80</v>
      </c>
      <c r="F103" s="53">
        <v>216000</v>
      </c>
      <c r="G103" s="24" t="s">
        <v>20</v>
      </c>
      <c r="H103" s="24" t="s">
        <v>21</v>
      </c>
      <c r="I103" s="24" t="s">
        <v>202</v>
      </c>
      <c r="J103" s="24" t="s">
        <v>100</v>
      </c>
      <c r="K103" s="54" t="s">
        <v>30</v>
      </c>
    </row>
    <row r="104" spans="1:11" s="27" customFormat="1" ht="24">
      <c r="A104" s="36">
        <f t="shared" si="7"/>
        <v>89</v>
      </c>
      <c r="B104" s="35" t="str">
        <f t="shared" si="6"/>
        <v>ADS</v>
      </c>
      <c r="C104" s="23" t="s">
        <v>29</v>
      </c>
      <c r="D104" s="68" t="s">
        <v>124</v>
      </c>
      <c r="E104" s="36">
        <v>80</v>
      </c>
      <c r="F104" s="53">
        <v>142193</v>
      </c>
      <c r="G104" s="24" t="s">
        <v>20</v>
      </c>
      <c r="H104" s="24" t="s">
        <v>21</v>
      </c>
      <c r="I104" s="24" t="s">
        <v>200</v>
      </c>
      <c r="J104" s="24" t="s">
        <v>100</v>
      </c>
      <c r="K104" s="54" t="s">
        <v>30</v>
      </c>
    </row>
    <row r="105" spans="1:11" s="27" customFormat="1" ht="24">
      <c r="A105" s="36">
        <f t="shared" si="7"/>
        <v>90</v>
      </c>
      <c r="B105" s="35" t="str">
        <f t="shared" si="6"/>
        <v>ADP</v>
      </c>
      <c r="C105" s="23" t="s">
        <v>29</v>
      </c>
      <c r="D105" s="68" t="s">
        <v>125</v>
      </c>
      <c r="E105" s="36">
        <v>80</v>
      </c>
      <c r="F105" s="53">
        <v>388816</v>
      </c>
      <c r="G105" s="24" t="s">
        <v>20</v>
      </c>
      <c r="H105" s="24" t="s">
        <v>21</v>
      </c>
      <c r="I105" s="24" t="s">
        <v>200</v>
      </c>
      <c r="J105" s="24" t="s">
        <v>100</v>
      </c>
      <c r="K105" s="54" t="s">
        <v>30</v>
      </c>
    </row>
    <row r="106" spans="1:11" s="27" customFormat="1" ht="24">
      <c r="A106" s="36">
        <f t="shared" si="7"/>
        <v>91</v>
      </c>
      <c r="B106" s="35" t="str">
        <f t="shared" si="6"/>
        <v>ADS</v>
      </c>
      <c r="C106" s="23" t="s">
        <v>29</v>
      </c>
      <c r="D106" s="68" t="s">
        <v>224</v>
      </c>
      <c r="E106" s="36">
        <v>80</v>
      </c>
      <c r="F106" s="53">
        <v>42000</v>
      </c>
      <c r="G106" s="24" t="s">
        <v>20</v>
      </c>
      <c r="H106" s="24" t="s">
        <v>21</v>
      </c>
      <c r="I106" s="24" t="s">
        <v>200</v>
      </c>
      <c r="J106" s="24" t="s">
        <v>100</v>
      </c>
      <c r="K106" s="54" t="s">
        <v>30</v>
      </c>
    </row>
    <row r="107" spans="1:11" s="27" customFormat="1" ht="24">
      <c r="A107" s="36">
        <f t="shared" si="7"/>
        <v>92</v>
      </c>
      <c r="B107" s="35" t="str">
        <f t="shared" si="6"/>
        <v>ADS</v>
      </c>
      <c r="C107" s="23" t="s">
        <v>29</v>
      </c>
      <c r="D107" s="68" t="s">
        <v>126</v>
      </c>
      <c r="E107" s="36">
        <v>80</v>
      </c>
      <c r="F107" s="53">
        <v>190872</v>
      </c>
      <c r="G107" s="24" t="s">
        <v>20</v>
      </c>
      <c r="H107" s="24" t="s">
        <v>21</v>
      </c>
      <c r="I107" s="24" t="s">
        <v>203</v>
      </c>
      <c r="J107" s="24" t="s">
        <v>100</v>
      </c>
      <c r="K107" s="54" t="s">
        <v>30</v>
      </c>
    </row>
    <row r="108" spans="1:11" s="27" customFormat="1" ht="24">
      <c r="A108" s="36">
        <f t="shared" si="7"/>
        <v>93</v>
      </c>
      <c r="B108" s="35" t="str">
        <f t="shared" si="6"/>
        <v>ADP</v>
      </c>
      <c r="C108" s="23" t="s">
        <v>29</v>
      </c>
      <c r="D108" s="68" t="s">
        <v>127</v>
      </c>
      <c r="E108" s="36">
        <v>80</v>
      </c>
      <c r="F108" s="53">
        <v>212868</v>
      </c>
      <c r="G108" s="24" t="s">
        <v>20</v>
      </c>
      <c r="H108" s="24" t="s">
        <v>21</v>
      </c>
      <c r="I108" s="24" t="s">
        <v>199</v>
      </c>
      <c r="J108" s="24" t="s">
        <v>100</v>
      </c>
      <c r="K108" s="54" t="s">
        <v>30</v>
      </c>
    </row>
    <row r="109" spans="1:11" s="27" customFormat="1" ht="24">
      <c r="A109" s="36">
        <f t="shared" si="7"/>
        <v>94</v>
      </c>
      <c r="B109" s="35" t="str">
        <f t="shared" si="6"/>
        <v>ADP</v>
      </c>
      <c r="C109" s="23" t="s">
        <v>29</v>
      </c>
      <c r="D109" s="68" t="s">
        <v>128</v>
      </c>
      <c r="E109" s="36">
        <v>80</v>
      </c>
      <c r="F109" s="53">
        <v>306000</v>
      </c>
      <c r="G109" s="24" t="s">
        <v>20</v>
      </c>
      <c r="H109" s="24" t="s">
        <v>21</v>
      </c>
      <c r="I109" s="24" t="s">
        <v>206</v>
      </c>
      <c r="J109" s="24" t="s">
        <v>100</v>
      </c>
      <c r="K109" s="54" t="s">
        <v>30</v>
      </c>
    </row>
    <row r="110" spans="1:11" s="27" customFormat="1" ht="24">
      <c r="A110" s="36">
        <f t="shared" si="7"/>
        <v>95</v>
      </c>
      <c r="B110" s="35" t="str">
        <f t="shared" si="6"/>
        <v>ADP</v>
      </c>
      <c r="C110" s="23" t="s">
        <v>29</v>
      </c>
      <c r="D110" s="68" t="s">
        <v>129</v>
      </c>
      <c r="E110" s="36">
        <v>80</v>
      </c>
      <c r="F110" s="53">
        <v>320976</v>
      </c>
      <c r="G110" s="24" t="s">
        <v>20</v>
      </c>
      <c r="H110" s="24" t="s">
        <v>21</v>
      </c>
      <c r="I110" s="24" t="s">
        <v>199</v>
      </c>
      <c r="J110" s="24" t="s">
        <v>100</v>
      </c>
      <c r="K110" s="54" t="s">
        <v>30</v>
      </c>
    </row>
    <row r="111" spans="1:11" s="27" customFormat="1" ht="24">
      <c r="A111" s="36">
        <f t="shared" si="7"/>
        <v>96</v>
      </c>
      <c r="B111" s="35" t="str">
        <f t="shared" si="6"/>
        <v>ADS</v>
      </c>
      <c r="C111" s="23" t="s">
        <v>29</v>
      </c>
      <c r="D111" s="68" t="s">
        <v>130</v>
      </c>
      <c r="E111" s="36">
        <v>80</v>
      </c>
      <c r="F111" s="53">
        <v>107486</v>
      </c>
      <c r="G111" s="24" t="s">
        <v>20</v>
      </c>
      <c r="H111" s="24" t="s">
        <v>21</v>
      </c>
      <c r="I111" s="24" t="s">
        <v>200</v>
      </c>
      <c r="J111" s="24" t="s">
        <v>100</v>
      </c>
      <c r="K111" s="54" t="s">
        <v>30</v>
      </c>
    </row>
    <row r="112" spans="1:11" s="27" customFormat="1" ht="24">
      <c r="A112" s="36">
        <f t="shared" si="7"/>
        <v>97</v>
      </c>
      <c r="B112" s="35" t="str">
        <f t="shared" si="6"/>
        <v>ADS</v>
      </c>
      <c r="C112" s="23" t="s">
        <v>29</v>
      </c>
      <c r="D112" s="68" t="s">
        <v>131</v>
      </c>
      <c r="E112" s="36">
        <v>80</v>
      </c>
      <c r="F112" s="53">
        <v>78300</v>
      </c>
      <c r="G112" s="24" t="s">
        <v>20</v>
      </c>
      <c r="H112" s="24" t="s">
        <v>21</v>
      </c>
      <c r="I112" s="24" t="s">
        <v>200</v>
      </c>
      <c r="J112" s="24" t="s">
        <v>100</v>
      </c>
      <c r="K112" s="54" t="s">
        <v>30</v>
      </c>
    </row>
    <row r="113" spans="1:11" s="27" customFormat="1" ht="24">
      <c r="A113" s="36">
        <f t="shared" si="7"/>
        <v>98</v>
      </c>
      <c r="B113" s="35" t="str">
        <f t="shared" si="6"/>
        <v>ADP</v>
      </c>
      <c r="C113" s="23" t="s">
        <v>29</v>
      </c>
      <c r="D113" s="68" t="s">
        <v>132</v>
      </c>
      <c r="E113" s="36">
        <v>80</v>
      </c>
      <c r="F113" s="53">
        <v>330340</v>
      </c>
      <c r="G113" s="24" t="s">
        <v>20</v>
      </c>
      <c r="H113" s="24" t="s">
        <v>21</v>
      </c>
      <c r="I113" s="24" t="s">
        <v>200</v>
      </c>
      <c r="J113" s="24" t="s">
        <v>100</v>
      </c>
      <c r="K113" s="54" t="s">
        <v>30</v>
      </c>
    </row>
    <row r="114" spans="1:11" s="27" customFormat="1" ht="24">
      <c r="A114" s="36">
        <f t="shared" si="7"/>
        <v>99</v>
      </c>
      <c r="B114" s="35" t="str">
        <f t="shared" si="6"/>
        <v>ADS</v>
      </c>
      <c r="C114" s="23" t="s">
        <v>29</v>
      </c>
      <c r="D114" s="68" t="s">
        <v>133</v>
      </c>
      <c r="E114" s="36">
        <v>80</v>
      </c>
      <c r="F114" s="53">
        <v>124236</v>
      </c>
      <c r="G114" s="24" t="s">
        <v>20</v>
      </c>
      <c r="H114" s="24" t="s">
        <v>21</v>
      </c>
      <c r="I114" s="24" t="s">
        <v>201</v>
      </c>
      <c r="J114" s="24" t="s">
        <v>100</v>
      </c>
      <c r="K114" s="54" t="s">
        <v>30</v>
      </c>
    </row>
    <row r="115" spans="1:11" s="27" customFormat="1" ht="24">
      <c r="A115" s="36">
        <f t="shared" si="7"/>
        <v>100</v>
      </c>
      <c r="B115" s="35" t="str">
        <f t="shared" si="6"/>
        <v>ADP</v>
      </c>
      <c r="C115" s="23" t="s">
        <v>29</v>
      </c>
      <c r="D115" s="68" t="s">
        <v>134</v>
      </c>
      <c r="E115" s="36">
        <v>80</v>
      </c>
      <c r="F115" s="53">
        <v>391824</v>
      </c>
      <c r="G115" s="24" t="s">
        <v>20</v>
      </c>
      <c r="H115" s="24" t="s">
        <v>21</v>
      </c>
      <c r="I115" s="24" t="s">
        <v>201</v>
      </c>
      <c r="J115" s="24" t="s">
        <v>100</v>
      </c>
      <c r="K115" s="54" t="s">
        <v>30</v>
      </c>
    </row>
    <row r="116" spans="1:11" s="27" customFormat="1" ht="24">
      <c r="A116" s="36">
        <f t="shared" si="7"/>
        <v>101</v>
      </c>
      <c r="B116" s="35" t="str">
        <f t="shared" si="6"/>
        <v>ADS</v>
      </c>
      <c r="C116" s="23" t="s">
        <v>29</v>
      </c>
      <c r="D116" s="68" t="s">
        <v>135</v>
      </c>
      <c r="E116" s="36">
        <v>80</v>
      </c>
      <c r="F116" s="53">
        <v>198000</v>
      </c>
      <c r="G116" s="24" t="s">
        <v>20</v>
      </c>
      <c r="H116" s="24" t="s">
        <v>21</v>
      </c>
      <c r="I116" s="24" t="s">
        <v>200</v>
      </c>
      <c r="J116" s="24" t="s">
        <v>100</v>
      </c>
      <c r="K116" s="54" t="s">
        <v>30</v>
      </c>
    </row>
    <row r="117" spans="1:11" s="27" customFormat="1" ht="24">
      <c r="A117" s="36">
        <f t="shared" si="7"/>
        <v>102</v>
      </c>
      <c r="B117" s="35" t="str">
        <f t="shared" si="6"/>
        <v>ADS</v>
      </c>
      <c r="C117" s="23" t="s">
        <v>29</v>
      </c>
      <c r="D117" s="68" t="s">
        <v>136</v>
      </c>
      <c r="E117" s="36">
        <v>80</v>
      </c>
      <c r="F117" s="53">
        <v>128520</v>
      </c>
      <c r="G117" s="24" t="s">
        <v>20</v>
      </c>
      <c r="H117" s="24" t="s">
        <v>21</v>
      </c>
      <c r="I117" s="24" t="s">
        <v>200</v>
      </c>
      <c r="J117" s="24" t="s">
        <v>100</v>
      </c>
      <c r="K117" s="54" t="s">
        <v>30</v>
      </c>
    </row>
    <row r="118" spans="1:11" s="27" customFormat="1" ht="24">
      <c r="A118" s="36">
        <f t="shared" si="7"/>
        <v>103</v>
      </c>
      <c r="B118" s="35" t="str">
        <f t="shared" si="6"/>
        <v>ADS</v>
      </c>
      <c r="C118" s="23" t="s">
        <v>29</v>
      </c>
      <c r="D118" s="68" t="s">
        <v>137</v>
      </c>
      <c r="E118" s="36">
        <v>80</v>
      </c>
      <c r="F118" s="53">
        <v>73154</v>
      </c>
      <c r="G118" s="24" t="s">
        <v>20</v>
      </c>
      <c r="H118" s="24" t="s">
        <v>21</v>
      </c>
      <c r="I118" s="24" t="s">
        <v>199</v>
      </c>
      <c r="J118" s="24" t="s">
        <v>100</v>
      </c>
      <c r="K118" s="54" t="s">
        <v>30</v>
      </c>
    </row>
    <row r="119" spans="1:11" s="27" customFormat="1" ht="24">
      <c r="A119" s="36">
        <f t="shared" si="7"/>
        <v>104</v>
      </c>
      <c r="B119" s="35" t="str">
        <f t="shared" si="6"/>
        <v>ADS</v>
      </c>
      <c r="C119" s="23" t="s">
        <v>29</v>
      </c>
      <c r="D119" s="68" t="s">
        <v>138</v>
      </c>
      <c r="E119" s="36">
        <v>80</v>
      </c>
      <c r="F119" s="53">
        <v>129600</v>
      </c>
      <c r="G119" s="24" t="s">
        <v>20</v>
      </c>
      <c r="H119" s="24" t="s">
        <v>21</v>
      </c>
      <c r="I119" s="24" t="s">
        <v>200</v>
      </c>
      <c r="J119" s="24" t="s">
        <v>100</v>
      </c>
      <c r="K119" s="54" t="s">
        <v>30</v>
      </c>
    </row>
    <row r="120" spans="1:11" s="27" customFormat="1" ht="24">
      <c r="A120" s="36">
        <f t="shared" si="7"/>
        <v>105</v>
      </c>
      <c r="B120" s="35" t="str">
        <f t="shared" si="6"/>
        <v>ADS</v>
      </c>
      <c r="C120" s="23" t="s">
        <v>29</v>
      </c>
      <c r="D120" s="68" t="s">
        <v>139</v>
      </c>
      <c r="E120" s="36">
        <v>80</v>
      </c>
      <c r="F120" s="53">
        <v>72000</v>
      </c>
      <c r="G120" s="24" t="s">
        <v>20</v>
      </c>
      <c r="H120" s="24" t="s">
        <v>21</v>
      </c>
      <c r="I120" s="24" t="s">
        <v>200</v>
      </c>
      <c r="J120" s="24" t="s">
        <v>100</v>
      </c>
      <c r="K120" s="54" t="s">
        <v>30</v>
      </c>
    </row>
    <row r="121" spans="1:11" s="27" customFormat="1" ht="24">
      <c r="A121" s="36">
        <f t="shared" si="7"/>
        <v>106</v>
      </c>
      <c r="B121" s="35" t="str">
        <f t="shared" si="6"/>
        <v>ADS</v>
      </c>
      <c r="C121" s="23" t="s">
        <v>29</v>
      </c>
      <c r="D121" s="68" t="s">
        <v>140</v>
      </c>
      <c r="E121" s="36">
        <v>80</v>
      </c>
      <c r="F121" s="53">
        <v>153838</v>
      </c>
      <c r="G121" s="24" t="s">
        <v>20</v>
      </c>
      <c r="H121" s="24" t="s">
        <v>21</v>
      </c>
      <c r="I121" s="24" t="s">
        <v>205</v>
      </c>
      <c r="J121" s="24" t="s">
        <v>100</v>
      </c>
      <c r="K121" s="54" t="s">
        <v>30</v>
      </c>
    </row>
    <row r="122" spans="1:11" s="26" customFormat="1" ht="12.75">
      <c r="A122" s="45" t="s">
        <v>227</v>
      </c>
      <c r="B122" s="46"/>
      <c r="C122" s="39"/>
      <c r="D122" s="69"/>
      <c r="E122" s="71"/>
      <c r="F122" s="55"/>
      <c r="G122" s="22"/>
      <c r="H122" s="22"/>
      <c r="I122" s="21"/>
      <c r="J122" s="22"/>
      <c r="K122" s="56"/>
    </row>
    <row r="123" spans="1:11" s="26" customFormat="1" ht="24">
      <c r="A123" s="44">
        <f>A121+1</f>
        <v>107</v>
      </c>
      <c r="B123" s="35" t="str">
        <f aca="true" t="shared" si="8" ref="B123:B179">IF(C123="Servicios",IF(F123&gt;400000,"CP",IF(F123&gt;200000,"ADP",IF(F123&gt;40000,"ADS",IF(F123&gt;0,"AMC","")))),"")</f>
        <v>AMC</v>
      </c>
      <c r="C123" s="23" t="s">
        <v>29</v>
      </c>
      <c r="D123" s="68" t="s">
        <v>141</v>
      </c>
      <c r="E123" s="36">
        <v>80</v>
      </c>
      <c r="F123" s="53">
        <v>36000</v>
      </c>
      <c r="G123" s="24" t="s">
        <v>20</v>
      </c>
      <c r="H123" s="24" t="s">
        <v>21</v>
      </c>
      <c r="I123" s="24" t="s">
        <v>203</v>
      </c>
      <c r="J123" s="24" t="s">
        <v>100</v>
      </c>
      <c r="K123" s="54" t="s">
        <v>30</v>
      </c>
    </row>
    <row r="124" spans="1:11" s="27" customFormat="1" ht="24">
      <c r="A124" s="36">
        <f aca="true" t="shared" si="9" ref="A124:A179">A123+1</f>
        <v>108</v>
      </c>
      <c r="B124" s="35" t="str">
        <f t="shared" si="8"/>
        <v>ADS</v>
      </c>
      <c r="C124" s="23" t="s">
        <v>29</v>
      </c>
      <c r="D124" s="68" t="s">
        <v>142</v>
      </c>
      <c r="E124" s="36">
        <v>80</v>
      </c>
      <c r="F124" s="53">
        <v>52506</v>
      </c>
      <c r="G124" s="24" t="s">
        <v>20</v>
      </c>
      <c r="H124" s="24" t="s">
        <v>21</v>
      </c>
      <c r="I124" s="24" t="s">
        <v>201</v>
      </c>
      <c r="J124" s="24" t="s">
        <v>100</v>
      </c>
      <c r="K124" s="54" t="s">
        <v>30</v>
      </c>
    </row>
    <row r="125" spans="1:11" s="27" customFormat="1" ht="24">
      <c r="A125" s="36">
        <f t="shared" si="9"/>
        <v>109</v>
      </c>
      <c r="B125" s="35" t="str">
        <f t="shared" si="8"/>
        <v>ADS</v>
      </c>
      <c r="C125" s="23" t="s">
        <v>29</v>
      </c>
      <c r="D125" s="68" t="s">
        <v>143</v>
      </c>
      <c r="E125" s="36">
        <v>80</v>
      </c>
      <c r="F125" s="53">
        <v>61200</v>
      </c>
      <c r="G125" s="24" t="s">
        <v>20</v>
      </c>
      <c r="H125" s="24" t="s">
        <v>21</v>
      </c>
      <c r="I125" s="24" t="s">
        <v>200</v>
      </c>
      <c r="J125" s="24" t="s">
        <v>100</v>
      </c>
      <c r="K125" s="54" t="s">
        <v>30</v>
      </c>
    </row>
    <row r="126" spans="1:11" s="27" customFormat="1" ht="24">
      <c r="A126" s="36">
        <f t="shared" si="9"/>
        <v>110</v>
      </c>
      <c r="B126" s="35" t="str">
        <f t="shared" si="8"/>
        <v>ADS</v>
      </c>
      <c r="C126" s="23" t="s">
        <v>29</v>
      </c>
      <c r="D126" s="68" t="s">
        <v>144</v>
      </c>
      <c r="E126" s="36">
        <v>80</v>
      </c>
      <c r="F126" s="53">
        <v>43200</v>
      </c>
      <c r="G126" s="24" t="s">
        <v>20</v>
      </c>
      <c r="H126" s="24" t="s">
        <v>21</v>
      </c>
      <c r="I126" s="24" t="s">
        <v>200</v>
      </c>
      <c r="J126" s="24" t="s">
        <v>100</v>
      </c>
      <c r="K126" s="54" t="s">
        <v>30</v>
      </c>
    </row>
    <row r="127" spans="1:11" s="27" customFormat="1" ht="24">
      <c r="A127" s="36">
        <f t="shared" si="9"/>
        <v>111</v>
      </c>
      <c r="B127" s="35" t="str">
        <f t="shared" si="8"/>
        <v>ADS</v>
      </c>
      <c r="C127" s="23" t="s">
        <v>29</v>
      </c>
      <c r="D127" s="68" t="s">
        <v>145</v>
      </c>
      <c r="E127" s="36">
        <v>80</v>
      </c>
      <c r="F127" s="53">
        <v>64800</v>
      </c>
      <c r="G127" s="24" t="s">
        <v>20</v>
      </c>
      <c r="H127" s="24" t="s">
        <v>21</v>
      </c>
      <c r="I127" s="24" t="s">
        <v>200</v>
      </c>
      <c r="J127" s="24" t="s">
        <v>100</v>
      </c>
      <c r="K127" s="54" t="s">
        <v>30</v>
      </c>
    </row>
    <row r="128" spans="1:11" s="27" customFormat="1" ht="24">
      <c r="A128" s="36">
        <f t="shared" si="9"/>
        <v>112</v>
      </c>
      <c r="B128" s="35" t="str">
        <f t="shared" si="8"/>
        <v>AMC</v>
      </c>
      <c r="C128" s="23" t="s">
        <v>29</v>
      </c>
      <c r="D128" s="68" t="s">
        <v>146</v>
      </c>
      <c r="E128" s="36">
        <v>80</v>
      </c>
      <c r="F128" s="53">
        <v>36000</v>
      </c>
      <c r="G128" s="24" t="s">
        <v>20</v>
      </c>
      <c r="H128" s="24" t="s">
        <v>21</v>
      </c>
      <c r="I128" s="24" t="s">
        <v>203</v>
      </c>
      <c r="J128" s="24" t="s">
        <v>100</v>
      </c>
      <c r="K128" s="54" t="s">
        <v>30</v>
      </c>
    </row>
    <row r="129" spans="1:11" s="27" customFormat="1" ht="24">
      <c r="A129" s="36">
        <f t="shared" si="9"/>
        <v>113</v>
      </c>
      <c r="B129" s="35" t="str">
        <f t="shared" si="8"/>
        <v>ADS</v>
      </c>
      <c r="C129" s="23" t="s">
        <v>29</v>
      </c>
      <c r="D129" s="68" t="s">
        <v>147</v>
      </c>
      <c r="E129" s="36">
        <v>80</v>
      </c>
      <c r="F129" s="53">
        <v>53280</v>
      </c>
      <c r="G129" s="24" t="s">
        <v>20</v>
      </c>
      <c r="H129" s="24" t="s">
        <v>21</v>
      </c>
      <c r="I129" s="24" t="s">
        <v>200</v>
      </c>
      <c r="J129" s="24" t="s">
        <v>100</v>
      </c>
      <c r="K129" s="54" t="s">
        <v>30</v>
      </c>
    </row>
    <row r="130" spans="1:11" s="27" customFormat="1" ht="24">
      <c r="A130" s="36">
        <f t="shared" si="9"/>
        <v>114</v>
      </c>
      <c r="B130" s="35" t="str">
        <f t="shared" si="8"/>
        <v>ADS</v>
      </c>
      <c r="C130" s="23" t="s">
        <v>29</v>
      </c>
      <c r="D130" s="68" t="s">
        <v>148</v>
      </c>
      <c r="E130" s="36">
        <v>80</v>
      </c>
      <c r="F130" s="53">
        <v>108000</v>
      </c>
      <c r="G130" s="24" t="s">
        <v>20</v>
      </c>
      <c r="H130" s="24" t="s">
        <v>21</v>
      </c>
      <c r="I130" s="24" t="s">
        <v>207</v>
      </c>
      <c r="J130" s="24" t="s">
        <v>100</v>
      </c>
      <c r="K130" s="54" t="s">
        <v>30</v>
      </c>
    </row>
    <row r="131" spans="1:11" s="27" customFormat="1" ht="24">
      <c r="A131" s="36">
        <f t="shared" si="9"/>
        <v>115</v>
      </c>
      <c r="B131" s="35" t="str">
        <f t="shared" si="8"/>
        <v>ADS</v>
      </c>
      <c r="C131" s="23" t="s">
        <v>29</v>
      </c>
      <c r="D131" s="68" t="s">
        <v>149</v>
      </c>
      <c r="E131" s="36">
        <v>80</v>
      </c>
      <c r="F131" s="53">
        <v>57163</v>
      </c>
      <c r="G131" s="24" t="s">
        <v>20</v>
      </c>
      <c r="H131" s="24" t="s">
        <v>21</v>
      </c>
      <c r="I131" s="24" t="s">
        <v>200</v>
      </c>
      <c r="J131" s="24" t="s">
        <v>100</v>
      </c>
      <c r="K131" s="54" t="s">
        <v>30</v>
      </c>
    </row>
    <row r="132" spans="1:11" s="27" customFormat="1" ht="24">
      <c r="A132" s="36">
        <f t="shared" si="9"/>
        <v>116</v>
      </c>
      <c r="B132" s="35" t="str">
        <f t="shared" si="8"/>
        <v>ADS</v>
      </c>
      <c r="C132" s="23" t="s">
        <v>29</v>
      </c>
      <c r="D132" s="68" t="s">
        <v>150</v>
      </c>
      <c r="E132" s="36">
        <v>80</v>
      </c>
      <c r="F132" s="53">
        <v>40896</v>
      </c>
      <c r="G132" s="24" t="s">
        <v>20</v>
      </c>
      <c r="H132" s="24" t="s">
        <v>21</v>
      </c>
      <c r="I132" s="24" t="s">
        <v>203</v>
      </c>
      <c r="J132" s="24" t="s">
        <v>100</v>
      </c>
      <c r="K132" s="54" t="s">
        <v>30</v>
      </c>
    </row>
    <row r="133" spans="1:11" s="27" customFormat="1" ht="24">
      <c r="A133" s="36">
        <f t="shared" si="9"/>
        <v>117</v>
      </c>
      <c r="B133" s="35" t="str">
        <f t="shared" si="8"/>
        <v>ADS</v>
      </c>
      <c r="C133" s="23" t="s">
        <v>29</v>
      </c>
      <c r="D133" s="68" t="s">
        <v>151</v>
      </c>
      <c r="E133" s="36">
        <v>80</v>
      </c>
      <c r="F133" s="53">
        <v>126000</v>
      </c>
      <c r="G133" s="24" t="s">
        <v>20</v>
      </c>
      <c r="H133" s="24" t="s">
        <v>21</v>
      </c>
      <c r="I133" s="24" t="s">
        <v>205</v>
      </c>
      <c r="J133" s="24" t="s">
        <v>100</v>
      </c>
      <c r="K133" s="54" t="s">
        <v>30</v>
      </c>
    </row>
    <row r="134" spans="1:11" s="27" customFormat="1" ht="24">
      <c r="A134" s="36">
        <f t="shared" si="9"/>
        <v>118</v>
      </c>
      <c r="B134" s="35" t="str">
        <f t="shared" si="8"/>
        <v>ADS</v>
      </c>
      <c r="C134" s="23" t="s">
        <v>29</v>
      </c>
      <c r="D134" s="68" t="s">
        <v>152</v>
      </c>
      <c r="E134" s="36">
        <v>80</v>
      </c>
      <c r="F134" s="53">
        <v>48456</v>
      </c>
      <c r="G134" s="24" t="s">
        <v>20</v>
      </c>
      <c r="H134" s="24" t="s">
        <v>21</v>
      </c>
      <c r="I134" s="24" t="s">
        <v>206</v>
      </c>
      <c r="J134" s="24" t="s">
        <v>100</v>
      </c>
      <c r="K134" s="54" t="s">
        <v>30</v>
      </c>
    </row>
    <row r="135" spans="1:11" s="27" customFormat="1" ht="24">
      <c r="A135" s="36">
        <f t="shared" si="9"/>
        <v>119</v>
      </c>
      <c r="B135" s="35" t="str">
        <f t="shared" si="8"/>
        <v>ADS</v>
      </c>
      <c r="C135" s="23" t="s">
        <v>29</v>
      </c>
      <c r="D135" s="68" t="s">
        <v>153</v>
      </c>
      <c r="E135" s="36">
        <v>80</v>
      </c>
      <c r="F135" s="53">
        <v>43200</v>
      </c>
      <c r="G135" s="24" t="s">
        <v>20</v>
      </c>
      <c r="H135" s="24" t="s">
        <v>21</v>
      </c>
      <c r="I135" s="24" t="s">
        <v>204</v>
      </c>
      <c r="J135" s="24" t="s">
        <v>100</v>
      </c>
      <c r="K135" s="54" t="s">
        <v>30</v>
      </c>
    </row>
    <row r="136" spans="1:11" s="27" customFormat="1" ht="24">
      <c r="A136" s="36">
        <f t="shared" si="9"/>
        <v>120</v>
      </c>
      <c r="B136" s="35" t="str">
        <f t="shared" si="8"/>
        <v>ADS</v>
      </c>
      <c r="C136" s="23" t="s">
        <v>29</v>
      </c>
      <c r="D136" s="68" t="s">
        <v>154</v>
      </c>
      <c r="E136" s="36">
        <v>80</v>
      </c>
      <c r="F136" s="53">
        <v>104076</v>
      </c>
      <c r="G136" s="24" t="s">
        <v>20</v>
      </c>
      <c r="H136" s="24" t="s">
        <v>21</v>
      </c>
      <c r="I136" s="24" t="s">
        <v>203</v>
      </c>
      <c r="J136" s="24" t="s">
        <v>100</v>
      </c>
      <c r="K136" s="54" t="s">
        <v>30</v>
      </c>
    </row>
    <row r="137" spans="1:11" s="27" customFormat="1" ht="24">
      <c r="A137" s="36">
        <f t="shared" si="9"/>
        <v>121</v>
      </c>
      <c r="B137" s="35" t="str">
        <f t="shared" si="8"/>
        <v>AMC</v>
      </c>
      <c r="C137" s="23" t="s">
        <v>29</v>
      </c>
      <c r="D137" s="68" t="s">
        <v>155</v>
      </c>
      <c r="E137" s="36">
        <v>80</v>
      </c>
      <c r="F137" s="53">
        <v>36000</v>
      </c>
      <c r="G137" s="24" t="s">
        <v>20</v>
      </c>
      <c r="H137" s="24" t="s">
        <v>21</v>
      </c>
      <c r="I137" s="24" t="s">
        <v>201</v>
      </c>
      <c r="J137" s="24" t="s">
        <v>100</v>
      </c>
      <c r="K137" s="54" t="s">
        <v>30</v>
      </c>
    </row>
    <row r="138" spans="1:11" s="27" customFormat="1" ht="24">
      <c r="A138" s="36">
        <f t="shared" si="9"/>
        <v>122</v>
      </c>
      <c r="B138" s="35" t="str">
        <f t="shared" si="8"/>
        <v>ADP</v>
      </c>
      <c r="C138" s="23" t="s">
        <v>29</v>
      </c>
      <c r="D138" s="68" t="s">
        <v>156</v>
      </c>
      <c r="E138" s="36">
        <v>80</v>
      </c>
      <c r="F138" s="53">
        <v>313176</v>
      </c>
      <c r="G138" s="24" t="s">
        <v>20</v>
      </c>
      <c r="H138" s="24" t="s">
        <v>21</v>
      </c>
      <c r="I138" s="24" t="s">
        <v>200</v>
      </c>
      <c r="J138" s="24" t="s">
        <v>100</v>
      </c>
      <c r="K138" s="54" t="s">
        <v>30</v>
      </c>
    </row>
    <row r="139" spans="1:11" s="27" customFormat="1" ht="24">
      <c r="A139" s="36">
        <f t="shared" si="9"/>
        <v>123</v>
      </c>
      <c r="B139" s="35" t="str">
        <f t="shared" si="8"/>
        <v>AMC</v>
      </c>
      <c r="C139" s="23" t="s">
        <v>29</v>
      </c>
      <c r="D139" s="68" t="s">
        <v>157</v>
      </c>
      <c r="E139" s="36">
        <v>80</v>
      </c>
      <c r="F139" s="53">
        <v>36000</v>
      </c>
      <c r="G139" s="24" t="s">
        <v>20</v>
      </c>
      <c r="H139" s="24" t="s">
        <v>21</v>
      </c>
      <c r="I139" s="24" t="s">
        <v>204</v>
      </c>
      <c r="J139" s="24" t="s">
        <v>100</v>
      </c>
      <c r="K139" s="54" t="s">
        <v>30</v>
      </c>
    </row>
    <row r="140" spans="1:11" s="27" customFormat="1" ht="24">
      <c r="A140" s="36">
        <f t="shared" si="9"/>
        <v>124</v>
      </c>
      <c r="B140" s="35" t="str">
        <f t="shared" si="8"/>
        <v>ADS</v>
      </c>
      <c r="C140" s="23" t="s">
        <v>29</v>
      </c>
      <c r="D140" s="68" t="s">
        <v>158</v>
      </c>
      <c r="E140" s="36">
        <v>80</v>
      </c>
      <c r="F140" s="53">
        <v>84456</v>
      </c>
      <c r="G140" s="24" t="s">
        <v>20</v>
      </c>
      <c r="H140" s="24" t="s">
        <v>21</v>
      </c>
      <c r="I140" s="24" t="s">
        <v>204</v>
      </c>
      <c r="J140" s="24" t="s">
        <v>100</v>
      </c>
      <c r="K140" s="54" t="s">
        <v>30</v>
      </c>
    </row>
    <row r="141" spans="1:11" s="27" customFormat="1" ht="24">
      <c r="A141" s="36">
        <f t="shared" si="9"/>
        <v>125</v>
      </c>
      <c r="B141" s="35" t="str">
        <f t="shared" si="8"/>
        <v>ADS</v>
      </c>
      <c r="C141" s="23" t="s">
        <v>29</v>
      </c>
      <c r="D141" s="68" t="s">
        <v>159</v>
      </c>
      <c r="E141" s="36">
        <v>80</v>
      </c>
      <c r="F141" s="53">
        <v>54000</v>
      </c>
      <c r="G141" s="24" t="s">
        <v>20</v>
      </c>
      <c r="H141" s="24" t="s">
        <v>21</v>
      </c>
      <c r="I141" s="24" t="s">
        <v>200</v>
      </c>
      <c r="J141" s="24" t="s">
        <v>100</v>
      </c>
      <c r="K141" s="54" t="s">
        <v>30</v>
      </c>
    </row>
    <row r="142" spans="1:11" s="27" customFormat="1" ht="24">
      <c r="A142" s="36">
        <f t="shared" si="9"/>
        <v>126</v>
      </c>
      <c r="B142" s="35" t="str">
        <f t="shared" si="8"/>
        <v>ADS</v>
      </c>
      <c r="C142" s="23" t="s">
        <v>29</v>
      </c>
      <c r="D142" s="68" t="s">
        <v>160</v>
      </c>
      <c r="E142" s="36">
        <v>80</v>
      </c>
      <c r="F142" s="53">
        <v>54000</v>
      </c>
      <c r="G142" s="24" t="s">
        <v>20</v>
      </c>
      <c r="H142" s="24" t="s">
        <v>21</v>
      </c>
      <c r="I142" s="24" t="s">
        <v>200</v>
      </c>
      <c r="J142" s="24" t="s">
        <v>100</v>
      </c>
      <c r="K142" s="54" t="s">
        <v>30</v>
      </c>
    </row>
    <row r="143" spans="1:11" s="27" customFormat="1" ht="24">
      <c r="A143" s="36">
        <f t="shared" si="9"/>
        <v>127</v>
      </c>
      <c r="B143" s="35" t="str">
        <f t="shared" si="8"/>
        <v>ADS</v>
      </c>
      <c r="C143" s="23" t="s">
        <v>29</v>
      </c>
      <c r="D143" s="68" t="s">
        <v>161</v>
      </c>
      <c r="E143" s="36">
        <v>80</v>
      </c>
      <c r="F143" s="53">
        <v>50400</v>
      </c>
      <c r="G143" s="24" t="s">
        <v>20</v>
      </c>
      <c r="H143" s="24" t="s">
        <v>21</v>
      </c>
      <c r="I143" s="24" t="s">
        <v>205</v>
      </c>
      <c r="J143" s="24" t="s">
        <v>100</v>
      </c>
      <c r="K143" s="54" t="s">
        <v>30</v>
      </c>
    </row>
    <row r="144" spans="1:11" s="27" customFormat="1" ht="24">
      <c r="A144" s="36">
        <f t="shared" si="9"/>
        <v>128</v>
      </c>
      <c r="B144" s="35" t="str">
        <f t="shared" si="8"/>
        <v>ADS</v>
      </c>
      <c r="C144" s="23" t="s">
        <v>29</v>
      </c>
      <c r="D144" s="68" t="s">
        <v>162</v>
      </c>
      <c r="E144" s="36">
        <v>80</v>
      </c>
      <c r="F144" s="53">
        <v>54000</v>
      </c>
      <c r="G144" s="24" t="s">
        <v>20</v>
      </c>
      <c r="H144" s="24" t="s">
        <v>21</v>
      </c>
      <c r="I144" s="24" t="s">
        <v>205</v>
      </c>
      <c r="J144" s="24" t="s">
        <v>100</v>
      </c>
      <c r="K144" s="54" t="s">
        <v>30</v>
      </c>
    </row>
    <row r="145" spans="1:11" s="27" customFormat="1" ht="24">
      <c r="A145" s="36">
        <f t="shared" si="9"/>
        <v>129</v>
      </c>
      <c r="B145" s="35" t="str">
        <f t="shared" si="8"/>
        <v>ADS</v>
      </c>
      <c r="C145" s="23" t="s">
        <v>29</v>
      </c>
      <c r="D145" s="68" t="s">
        <v>163</v>
      </c>
      <c r="E145" s="36">
        <v>80</v>
      </c>
      <c r="F145" s="53">
        <v>90000</v>
      </c>
      <c r="G145" s="24" t="s">
        <v>20</v>
      </c>
      <c r="H145" s="24" t="s">
        <v>21</v>
      </c>
      <c r="I145" s="24" t="s">
        <v>200</v>
      </c>
      <c r="J145" s="24" t="s">
        <v>100</v>
      </c>
      <c r="K145" s="54" t="s">
        <v>30</v>
      </c>
    </row>
    <row r="146" spans="1:11" s="27" customFormat="1" ht="24">
      <c r="A146" s="36">
        <f t="shared" si="9"/>
        <v>130</v>
      </c>
      <c r="B146" s="35" t="str">
        <f t="shared" si="8"/>
        <v>ADS</v>
      </c>
      <c r="C146" s="23" t="s">
        <v>29</v>
      </c>
      <c r="D146" s="68" t="s">
        <v>164</v>
      </c>
      <c r="E146" s="36">
        <v>80</v>
      </c>
      <c r="F146" s="53">
        <v>62388</v>
      </c>
      <c r="G146" s="24" t="s">
        <v>20</v>
      </c>
      <c r="H146" s="24" t="s">
        <v>21</v>
      </c>
      <c r="I146" s="24" t="s">
        <v>206</v>
      </c>
      <c r="J146" s="24" t="s">
        <v>100</v>
      </c>
      <c r="K146" s="54" t="s">
        <v>30</v>
      </c>
    </row>
    <row r="147" spans="1:11" s="27" customFormat="1" ht="24">
      <c r="A147" s="36">
        <f t="shared" si="9"/>
        <v>131</v>
      </c>
      <c r="B147" s="35" t="str">
        <f t="shared" si="8"/>
        <v>ADS</v>
      </c>
      <c r="C147" s="23" t="s">
        <v>29</v>
      </c>
      <c r="D147" s="68" t="s">
        <v>165</v>
      </c>
      <c r="E147" s="36">
        <v>80</v>
      </c>
      <c r="F147" s="53">
        <v>128218</v>
      </c>
      <c r="G147" s="24" t="s">
        <v>20</v>
      </c>
      <c r="H147" s="24" t="s">
        <v>21</v>
      </c>
      <c r="I147" s="24" t="s">
        <v>206</v>
      </c>
      <c r="J147" s="24" t="s">
        <v>100</v>
      </c>
      <c r="K147" s="54" t="s">
        <v>30</v>
      </c>
    </row>
    <row r="148" spans="1:11" s="27" customFormat="1" ht="24">
      <c r="A148" s="36">
        <f t="shared" si="9"/>
        <v>132</v>
      </c>
      <c r="B148" s="35" t="str">
        <f t="shared" si="8"/>
        <v>ADS</v>
      </c>
      <c r="C148" s="23" t="s">
        <v>29</v>
      </c>
      <c r="D148" s="68" t="s">
        <v>166</v>
      </c>
      <c r="E148" s="36">
        <v>80</v>
      </c>
      <c r="F148" s="53">
        <v>54000</v>
      </c>
      <c r="G148" s="24" t="s">
        <v>20</v>
      </c>
      <c r="H148" s="24" t="s">
        <v>21</v>
      </c>
      <c r="I148" s="24" t="s">
        <v>199</v>
      </c>
      <c r="J148" s="24" t="s">
        <v>100</v>
      </c>
      <c r="K148" s="54" t="s">
        <v>30</v>
      </c>
    </row>
    <row r="149" spans="1:11" s="27" customFormat="1" ht="24">
      <c r="A149" s="36">
        <f t="shared" si="9"/>
        <v>133</v>
      </c>
      <c r="B149" s="35" t="str">
        <f t="shared" si="8"/>
        <v>ADS</v>
      </c>
      <c r="C149" s="23" t="s">
        <v>29</v>
      </c>
      <c r="D149" s="68" t="s">
        <v>167</v>
      </c>
      <c r="E149" s="36">
        <v>80</v>
      </c>
      <c r="F149" s="53">
        <v>43200</v>
      </c>
      <c r="G149" s="24" t="s">
        <v>20</v>
      </c>
      <c r="H149" s="24" t="s">
        <v>21</v>
      </c>
      <c r="I149" s="24" t="s">
        <v>199</v>
      </c>
      <c r="J149" s="24" t="s">
        <v>100</v>
      </c>
      <c r="K149" s="54" t="s">
        <v>30</v>
      </c>
    </row>
    <row r="150" spans="1:11" s="27" customFormat="1" ht="24">
      <c r="A150" s="36">
        <f t="shared" si="9"/>
        <v>134</v>
      </c>
      <c r="B150" s="35" t="str">
        <f t="shared" si="8"/>
        <v>AMC</v>
      </c>
      <c r="C150" s="23" t="s">
        <v>29</v>
      </c>
      <c r="D150" s="68" t="s">
        <v>168</v>
      </c>
      <c r="E150" s="36">
        <v>80</v>
      </c>
      <c r="F150" s="53">
        <v>37800</v>
      </c>
      <c r="G150" s="24" t="s">
        <v>20</v>
      </c>
      <c r="H150" s="24" t="s">
        <v>21</v>
      </c>
      <c r="I150" s="24" t="s">
        <v>203</v>
      </c>
      <c r="J150" s="24" t="s">
        <v>100</v>
      </c>
      <c r="K150" s="54" t="s">
        <v>30</v>
      </c>
    </row>
    <row r="151" spans="1:11" s="27" customFormat="1" ht="24">
      <c r="A151" s="36">
        <f t="shared" si="9"/>
        <v>135</v>
      </c>
      <c r="B151" s="35" t="str">
        <f t="shared" si="8"/>
        <v>ADS</v>
      </c>
      <c r="C151" s="23" t="s">
        <v>29</v>
      </c>
      <c r="D151" s="68" t="s">
        <v>169</v>
      </c>
      <c r="E151" s="36">
        <v>80</v>
      </c>
      <c r="F151" s="53">
        <v>72000</v>
      </c>
      <c r="G151" s="24" t="s">
        <v>20</v>
      </c>
      <c r="H151" s="24" t="s">
        <v>21</v>
      </c>
      <c r="I151" s="24" t="s">
        <v>200</v>
      </c>
      <c r="J151" s="24" t="s">
        <v>100</v>
      </c>
      <c r="K151" s="54" t="s">
        <v>30</v>
      </c>
    </row>
    <row r="152" spans="1:11" s="27" customFormat="1" ht="24">
      <c r="A152" s="36">
        <f t="shared" si="9"/>
        <v>136</v>
      </c>
      <c r="B152" s="35" t="str">
        <f t="shared" si="8"/>
        <v>ADS</v>
      </c>
      <c r="C152" s="23" t="s">
        <v>29</v>
      </c>
      <c r="D152" s="68" t="s">
        <v>170</v>
      </c>
      <c r="E152" s="36">
        <v>80</v>
      </c>
      <c r="F152" s="53">
        <v>54000</v>
      </c>
      <c r="G152" s="24" t="s">
        <v>20</v>
      </c>
      <c r="H152" s="24" t="s">
        <v>21</v>
      </c>
      <c r="I152" s="24" t="s">
        <v>200</v>
      </c>
      <c r="J152" s="24" t="s">
        <v>100</v>
      </c>
      <c r="K152" s="54" t="s">
        <v>30</v>
      </c>
    </row>
    <row r="153" spans="1:11" s="27" customFormat="1" ht="24">
      <c r="A153" s="36">
        <f t="shared" si="9"/>
        <v>137</v>
      </c>
      <c r="B153" s="35" t="str">
        <f t="shared" si="8"/>
        <v>AMC</v>
      </c>
      <c r="C153" s="23" t="s">
        <v>29</v>
      </c>
      <c r="D153" s="68" t="s">
        <v>171</v>
      </c>
      <c r="E153" s="36">
        <v>80</v>
      </c>
      <c r="F153" s="53">
        <v>37800</v>
      </c>
      <c r="G153" s="24" t="s">
        <v>20</v>
      </c>
      <c r="H153" s="24" t="s">
        <v>21</v>
      </c>
      <c r="I153" s="24" t="s">
        <v>199</v>
      </c>
      <c r="J153" s="24" t="s">
        <v>100</v>
      </c>
      <c r="K153" s="54" t="s">
        <v>30</v>
      </c>
    </row>
    <row r="154" spans="1:11" s="27" customFormat="1" ht="24">
      <c r="A154" s="36">
        <f t="shared" si="9"/>
        <v>138</v>
      </c>
      <c r="B154" s="35" t="str">
        <f t="shared" si="8"/>
        <v>ADP</v>
      </c>
      <c r="C154" s="23" t="s">
        <v>29</v>
      </c>
      <c r="D154" s="68" t="s">
        <v>172</v>
      </c>
      <c r="E154" s="36">
        <v>80</v>
      </c>
      <c r="F154" s="53">
        <v>270000</v>
      </c>
      <c r="G154" s="24" t="s">
        <v>20</v>
      </c>
      <c r="H154" s="24" t="s">
        <v>21</v>
      </c>
      <c r="I154" s="24" t="s">
        <v>200</v>
      </c>
      <c r="J154" s="24" t="s">
        <v>100</v>
      </c>
      <c r="K154" s="54" t="s">
        <v>30</v>
      </c>
    </row>
    <row r="155" spans="1:11" s="27" customFormat="1" ht="24">
      <c r="A155" s="36">
        <f t="shared" si="9"/>
        <v>139</v>
      </c>
      <c r="B155" s="35" t="str">
        <f t="shared" si="8"/>
        <v>ADS</v>
      </c>
      <c r="C155" s="23" t="s">
        <v>29</v>
      </c>
      <c r="D155" s="68" t="s">
        <v>173</v>
      </c>
      <c r="E155" s="36">
        <v>80</v>
      </c>
      <c r="F155" s="53">
        <v>100800</v>
      </c>
      <c r="G155" s="24" t="s">
        <v>20</v>
      </c>
      <c r="H155" s="24" t="s">
        <v>21</v>
      </c>
      <c r="I155" s="24" t="s">
        <v>207</v>
      </c>
      <c r="J155" s="24" t="s">
        <v>100</v>
      </c>
      <c r="K155" s="54" t="s">
        <v>30</v>
      </c>
    </row>
    <row r="156" spans="1:11" s="27" customFormat="1" ht="24">
      <c r="A156" s="36">
        <f t="shared" si="9"/>
        <v>140</v>
      </c>
      <c r="B156" s="35" t="str">
        <f t="shared" si="8"/>
        <v>ADS</v>
      </c>
      <c r="C156" s="23" t="s">
        <v>29</v>
      </c>
      <c r="D156" s="68" t="s">
        <v>174</v>
      </c>
      <c r="E156" s="36">
        <v>80</v>
      </c>
      <c r="F156" s="53">
        <v>72000</v>
      </c>
      <c r="G156" s="24" t="s">
        <v>20</v>
      </c>
      <c r="H156" s="24" t="s">
        <v>21</v>
      </c>
      <c r="I156" s="24" t="s">
        <v>199</v>
      </c>
      <c r="J156" s="24" t="s">
        <v>100</v>
      </c>
      <c r="K156" s="54" t="s">
        <v>30</v>
      </c>
    </row>
    <row r="157" spans="1:11" s="27" customFormat="1" ht="24">
      <c r="A157" s="36">
        <f t="shared" si="9"/>
        <v>141</v>
      </c>
      <c r="B157" s="35" t="str">
        <f t="shared" si="8"/>
        <v>ADS</v>
      </c>
      <c r="C157" s="23" t="s">
        <v>29</v>
      </c>
      <c r="D157" s="68" t="s">
        <v>175</v>
      </c>
      <c r="E157" s="36">
        <v>80</v>
      </c>
      <c r="F157" s="53">
        <v>46800</v>
      </c>
      <c r="G157" s="24" t="s">
        <v>20</v>
      </c>
      <c r="H157" s="24" t="s">
        <v>21</v>
      </c>
      <c r="I157" s="24" t="s">
        <v>204</v>
      </c>
      <c r="J157" s="24" t="s">
        <v>100</v>
      </c>
      <c r="K157" s="54" t="s">
        <v>30</v>
      </c>
    </row>
    <row r="158" spans="1:11" s="27" customFormat="1" ht="24">
      <c r="A158" s="36">
        <f t="shared" si="9"/>
        <v>142</v>
      </c>
      <c r="B158" s="35" t="str">
        <f t="shared" si="8"/>
        <v>ADS</v>
      </c>
      <c r="C158" s="23" t="s">
        <v>29</v>
      </c>
      <c r="D158" s="68" t="s">
        <v>176</v>
      </c>
      <c r="E158" s="36">
        <v>80</v>
      </c>
      <c r="F158" s="53">
        <v>54000</v>
      </c>
      <c r="G158" s="24" t="s">
        <v>20</v>
      </c>
      <c r="H158" s="24" t="s">
        <v>21</v>
      </c>
      <c r="I158" s="24" t="s">
        <v>199</v>
      </c>
      <c r="J158" s="24" t="s">
        <v>100</v>
      </c>
      <c r="K158" s="54" t="s">
        <v>30</v>
      </c>
    </row>
    <row r="159" spans="1:11" s="27" customFormat="1" ht="24">
      <c r="A159" s="36">
        <f t="shared" si="9"/>
        <v>143</v>
      </c>
      <c r="B159" s="35" t="str">
        <f t="shared" si="8"/>
        <v>ADS</v>
      </c>
      <c r="C159" s="23" t="s">
        <v>29</v>
      </c>
      <c r="D159" s="68" t="s">
        <v>177</v>
      </c>
      <c r="E159" s="36">
        <v>80</v>
      </c>
      <c r="F159" s="53">
        <v>144000</v>
      </c>
      <c r="G159" s="24" t="s">
        <v>20</v>
      </c>
      <c r="H159" s="24" t="s">
        <v>21</v>
      </c>
      <c r="I159" s="24" t="s">
        <v>200</v>
      </c>
      <c r="J159" s="24" t="s">
        <v>100</v>
      </c>
      <c r="K159" s="54" t="s">
        <v>30</v>
      </c>
    </row>
    <row r="160" spans="1:11" s="27" customFormat="1" ht="24">
      <c r="A160" s="36">
        <f t="shared" si="9"/>
        <v>144</v>
      </c>
      <c r="B160" s="35" t="str">
        <f t="shared" si="8"/>
        <v>ADS</v>
      </c>
      <c r="C160" s="23" t="s">
        <v>29</v>
      </c>
      <c r="D160" s="68" t="s">
        <v>178</v>
      </c>
      <c r="E160" s="36">
        <v>80</v>
      </c>
      <c r="F160" s="53">
        <v>41400</v>
      </c>
      <c r="G160" s="24" t="s">
        <v>20</v>
      </c>
      <c r="H160" s="24" t="s">
        <v>21</v>
      </c>
      <c r="I160" s="24" t="s">
        <v>206</v>
      </c>
      <c r="J160" s="24" t="s">
        <v>100</v>
      </c>
      <c r="K160" s="54" t="s">
        <v>30</v>
      </c>
    </row>
    <row r="161" spans="1:11" s="27" customFormat="1" ht="24">
      <c r="A161" s="36">
        <f t="shared" si="9"/>
        <v>145</v>
      </c>
      <c r="B161" s="35" t="str">
        <f t="shared" si="8"/>
        <v>ADS</v>
      </c>
      <c r="C161" s="23" t="s">
        <v>29</v>
      </c>
      <c r="D161" s="68" t="s">
        <v>179</v>
      </c>
      <c r="E161" s="36">
        <v>80</v>
      </c>
      <c r="F161" s="53">
        <v>79200</v>
      </c>
      <c r="G161" s="24" t="s">
        <v>20</v>
      </c>
      <c r="H161" s="24" t="s">
        <v>21</v>
      </c>
      <c r="I161" s="24" t="s">
        <v>205</v>
      </c>
      <c r="J161" s="24" t="s">
        <v>100</v>
      </c>
      <c r="K161" s="54" t="s">
        <v>30</v>
      </c>
    </row>
    <row r="162" spans="1:11" s="27" customFormat="1" ht="24">
      <c r="A162" s="36">
        <f t="shared" si="9"/>
        <v>146</v>
      </c>
      <c r="B162" s="35" t="str">
        <f t="shared" si="8"/>
        <v>AMC</v>
      </c>
      <c r="C162" s="23" t="s">
        <v>29</v>
      </c>
      <c r="D162" s="68" t="s">
        <v>180</v>
      </c>
      <c r="E162" s="36">
        <v>80</v>
      </c>
      <c r="F162" s="53">
        <v>39600</v>
      </c>
      <c r="G162" s="24" t="s">
        <v>20</v>
      </c>
      <c r="H162" s="24" t="s">
        <v>21</v>
      </c>
      <c r="I162" s="24" t="s">
        <v>200</v>
      </c>
      <c r="J162" s="24" t="s">
        <v>100</v>
      </c>
      <c r="K162" s="54" t="s">
        <v>30</v>
      </c>
    </row>
    <row r="163" spans="1:11" s="27" customFormat="1" ht="24">
      <c r="A163" s="36">
        <f t="shared" si="9"/>
        <v>147</v>
      </c>
      <c r="B163" s="35" t="str">
        <f t="shared" si="8"/>
        <v>ADS</v>
      </c>
      <c r="C163" s="23" t="s">
        <v>29</v>
      </c>
      <c r="D163" s="68" t="s">
        <v>181</v>
      </c>
      <c r="E163" s="36">
        <v>80</v>
      </c>
      <c r="F163" s="53">
        <v>43200</v>
      </c>
      <c r="G163" s="24" t="s">
        <v>20</v>
      </c>
      <c r="H163" s="24" t="s">
        <v>21</v>
      </c>
      <c r="I163" s="24" t="s">
        <v>200</v>
      </c>
      <c r="J163" s="24" t="s">
        <v>100</v>
      </c>
      <c r="K163" s="54" t="s">
        <v>30</v>
      </c>
    </row>
    <row r="164" spans="1:11" s="27" customFormat="1" ht="24">
      <c r="A164" s="36">
        <f t="shared" si="9"/>
        <v>148</v>
      </c>
      <c r="B164" s="35" t="str">
        <f t="shared" si="8"/>
        <v>ADS</v>
      </c>
      <c r="C164" s="23" t="s">
        <v>29</v>
      </c>
      <c r="D164" s="68" t="s">
        <v>182</v>
      </c>
      <c r="E164" s="36">
        <v>80</v>
      </c>
      <c r="F164" s="53">
        <v>108000</v>
      </c>
      <c r="G164" s="24" t="s">
        <v>20</v>
      </c>
      <c r="H164" s="24" t="s">
        <v>21</v>
      </c>
      <c r="I164" s="24" t="s">
        <v>199</v>
      </c>
      <c r="J164" s="24" t="s">
        <v>100</v>
      </c>
      <c r="K164" s="54" t="s">
        <v>30</v>
      </c>
    </row>
    <row r="165" spans="1:11" s="27" customFormat="1" ht="24">
      <c r="A165" s="36">
        <f t="shared" si="9"/>
        <v>149</v>
      </c>
      <c r="B165" s="35" t="str">
        <f t="shared" si="8"/>
        <v>ADS</v>
      </c>
      <c r="C165" s="23" t="s">
        <v>29</v>
      </c>
      <c r="D165" s="68" t="s">
        <v>183</v>
      </c>
      <c r="E165" s="36">
        <v>80</v>
      </c>
      <c r="F165" s="53">
        <v>46800</v>
      </c>
      <c r="G165" s="24" t="s">
        <v>20</v>
      </c>
      <c r="H165" s="24" t="s">
        <v>21</v>
      </c>
      <c r="I165" s="24" t="s">
        <v>200</v>
      </c>
      <c r="J165" s="24" t="s">
        <v>100</v>
      </c>
      <c r="K165" s="54" t="s">
        <v>30</v>
      </c>
    </row>
    <row r="166" spans="1:11" s="27" customFormat="1" ht="24">
      <c r="A166" s="36">
        <f t="shared" si="9"/>
        <v>150</v>
      </c>
      <c r="B166" s="35" t="str">
        <f t="shared" si="8"/>
        <v>ADS</v>
      </c>
      <c r="C166" s="23" t="s">
        <v>29</v>
      </c>
      <c r="D166" s="68" t="s">
        <v>184</v>
      </c>
      <c r="E166" s="36">
        <v>80</v>
      </c>
      <c r="F166" s="53">
        <v>53730</v>
      </c>
      <c r="G166" s="24" t="s">
        <v>20</v>
      </c>
      <c r="H166" s="24" t="s">
        <v>21</v>
      </c>
      <c r="I166" s="24" t="s">
        <v>205</v>
      </c>
      <c r="J166" s="24" t="s">
        <v>100</v>
      </c>
      <c r="K166" s="54" t="s">
        <v>30</v>
      </c>
    </row>
    <row r="167" spans="1:11" s="27" customFormat="1" ht="24">
      <c r="A167" s="36">
        <f t="shared" si="9"/>
        <v>151</v>
      </c>
      <c r="B167" s="35" t="str">
        <f t="shared" si="8"/>
        <v>ADS</v>
      </c>
      <c r="C167" s="23" t="s">
        <v>29</v>
      </c>
      <c r="D167" s="68" t="s">
        <v>185</v>
      </c>
      <c r="E167" s="36">
        <v>80</v>
      </c>
      <c r="F167" s="53">
        <v>43200</v>
      </c>
      <c r="G167" s="24" t="s">
        <v>20</v>
      </c>
      <c r="H167" s="24" t="s">
        <v>21</v>
      </c>
      <c r="I167" s="24" t="s">
        <v>202</v>
      </c>
      <c r="J167" s="24" t="s">
        <v>100</v>
      </c>
      <c r="K167" s="54" t="s">
        <v>30</v>
      </c>
    </row>
    <row r="168" spans="1:11" s="27" customFormat="1" ht="24">
      <c r="A168" s="36">
        <f t="shared" si="9"/>
        <v>152</v>
      </c>
      <c r="B168" s="35" t="str">
        <f t="shared" si="8"/>
        <v>ADP</v>
      </c>
      <c r="C168" s="23" t="s">
        <v>29</v>
      </c>
      <c r="D168" s="68" t="s">
        <v>186</v>
      </c>
      <c r="E168" s="36">
        <v>80</v>
      </c>
      <c r="F168" s="53">
        <v>216000</v>
      </c>
      <c r="G168" s="24" t="s">
        <v>20</v>
      </c>
      <c r="H168" s="24" t="s">
        <v>21</v>
      </c>
      <c r="I168" s="24" t="s">
        <v>202</v>
      </c>
      <c r="J168" s="24" t="s">
        <v>100</v>
      </c>
      <c r="K168" s="54" t="s">
        <v>30</v>
      </c>
    </row>
    <row r="169" spans="1:11" s="27" customFormat="1" ht="24">
      <c r="A169" s="36">
        <f t="shared" si="9"/>
        <v>153</v>
      </c>
      <c r="B169" s="35" t="str">
        <f t="shared" si="8"/>
        <v>ADS</v>
      </c>
      <c r="C169" s="23" t="s">
        <v>29</v>
      </c>
      <c r="D169" s="68" t="s">
        <v>187</v>
      </c>
      <c r="E169" s="36">
        <v>80</v>
      </c>
      <c r="F169" s="53">
        <v>91800</v>
      </c>
      <c r="G169" s="24" t="s">
        <v>20</v>
      </c>
      <c r="H169" s="24" t="s">
        <v>21</v>
      </c>
      <c r="I169" s="24" t="s">
        <v>200</v>
      </c>
      <c r="J169" s="24" t="s">
        <v>100</v>
      </c>
      <c r="K169" s="54" t="s">
        <v>30</v>
      </c>
    </row>
    <row r="170" spans="1:11" s="27" customFormat="1" ht="24">
      <c r="A170" s="36">
        <f t="shared" si="9"/>
        <v>154</v>
      </c>
      <c r="B170" s="35" t="str">
        <f t="shared" si="8"/>
        <v>ADS</v>
      </c>
      <c r="C170" s="23" t="s">
        <v>29</v>
      </c>
      <c r="D170" s="68" t="s">
        <v>188</v>
      </c>
      <c r="E170" s="36">
        <v>80</v>
      </c>
      <c r="F170" s="53">
        <v>72000</v>
      </c>
      <c r="G170" s="24" t="s">
        <v>20</v>
      </c>
      <c r="H170" s="24" t="s">
        <v>21</v>
      </c>
      <c r="I170" s="24" t="s">
        <v>201</v>
      </c>
      <c r="J170" s="24" t="s">
        <v>100</v>
      </c>
      <c r="K170" s="54" t="s">
        <v>30</v>
      </c>
    </row>
    <row r="171" spans="1:11" s="27" customFormat="1" ht="24">
      <c r="A171" s="36">
        <f t="shared" si="9"/>
        <v>155</v>
      </c>
      <c r="B171" s="35" t="str">
        <f t="shared" si="8"/>
        <v>AMC</v>
      </c>
      <c r="C171" s="23" t="s">
        <v>29</v>
      </c>
      <c r="D171" s="68" t="s">
        <v>189</v>
      </c>
      <c r="E171" s="36">
        <v>80</v>
      </c>
      <c r="F171" s="53">
        <v>36000</v>
      </c>
      <c r="G171" s="24" t="s">
        <v>20</v>
      </c>
      <c r="H171" s="24" t="s">
        <v>21</v>
      </c>
      <c r="I171" s="24" t="s">
        <v>200</v>
      </c>
      <c r="J171" s="24" t="s">
        <v>100</v>
      </c>
      <c r="K171" s="54" t="s">
        <v>30</v>
      </c>
    </row>
    <row r="172" spans="1:11" s="27" customFormat="1" ht="24">
      <c r="A172" s="36">
        <f t="shared" si="9"/>
        <v>156</v>
      </c>
      <c r="B172" s="35" t="str">
        <f t="shared" si="8"/>
        <v>ADS</v>
      </c>
      <c r="C172" s="23" t="s">
        <v>29</v>
      </c>
      <c r="D172" s="68" t="s">
        <v>190</v>
      </c>
      <c r="E172" s="36">
        <v>80</v>
      </c>
      <c r="F172" s="53">
        <v>51840</v>
      </c>
      <c r="G172" s="24" t="s">
        <v>20</v>
      </c>
      <c r="H172" s="24" t="s">
        <v>21</v>
      </c>
      <c r="I172" s="24" t="s">
        <v>200</v>
      </c>
      <c r="J172" s="24" t="s">
        <v>100</v>
      </c>
      <c r="K172" s="54" t="s">
        <v>30</v>
      </c>
    </row>
    <row r="173" spans="1:11" s="27" customFormat="1" ht="24">
      <c r="A173" s="36">
        <f t="shared" si="9"/>
        <v>157</v>
      </c>
      <c r="B173" s="35" t="str">
        <f t="shared" si="8"/>
        <v>ADS</v>
      </c>
      <c r="C173" s="23" t="s">
        <v>29</v>
      </c>
      <c r="D173" s="68" t="s">
        <v>191</v>
      </c>
      <c r="E173" s="36">
        <v>80</v>
      </c>
      <c r="F173" s="53">
        <v>43200</v>
      </c>
      <c r="G173" s="24" t="s">
        <v>20</v>
      </c>
      <c r="H173" s="24" t="s">
        <v>21</v>
      </c>
      <c r="I173" s="24" t="s">
        <v>203</v>
      </c>
      <c r="J173" s="24" t="s">
        <v>100</v>
      </c>
      <c r="K173" s="54" t="s">
        <v>30</v>
      </c>
    </row>
    <row r="174" spans="1:11" s="27" customFormat="1" ht="24">
      <c r="A174" s="36">
        <f t="shared" si="9"/>
        <v>158</v>
      </c>
      <c r="B174" s="35" t="str">
        <f t="shared" si="8"/>
        <v>ADS</v>
      </c>
      <c r="C174" s="23" t="s">
        <v>29</v>
      </c>
      <c r="D174" s="68" t="s">
        <v>192</v>
      </c>
      <c r="E174" s="36">
        <v>80</v>
      </c>
      <c r="F174" s="53">
        <v>70560</v>
      </c>
      <c r="G174" s="24" t="s">
        <v>20</v>
      </c>
      <c r="H174" s="24" t="s">
        <v>21</v>
      </c>
      <c r="I174" s="24" t="s">
        <v>205</v>
      </c>
      <c r="J174" s="24" t="s">
        <v>100</v>
      </c>
      <c r="K174" s="54" t="s">
        <v>30</v>
      </c>
    </row>
    <row r="175" spans="1:11" s="27" customFormat="1" ht="24">
      <c r="A175" s="36">
        <f t="shared" si="9"/>
        <v>159</v>
      </c>
      <c r="B175" s="35" t="str">
        <f t="shared" si="8"/>
        <v>ADS</v>
      </c>
      <c r="C175" s="23" t="s">
        <v>29</v>
      </c>
      <c r="D175" s="68" t="s">
        <v>193</v>
      </c>
      <c r="E175" s="36">
        <v>80</v>
      </c>
      <c r="F175" s="53">
        <v>43200</v>
      </c>
      <c r="G175" s="24" t="s">
        <v>20</v>
      </c>
      <c r="H175" s="24" t="s">
        <v>21</v>
      </c>
      <c r="I175" s="24" t="s">
        <v>200</v>
      </c>
      <c r="J175" s="24" t="s">
        <v>100</v>
      </c>
      <c r="K175" s="54" t="s">
        <v>30</v>
      </c>
    </row>
    <row r="176" spans="1:11" s="27" customFormat="1" ht="24">
      <c r="A176" s="36">
        <f t="shared" si="9"/>
        <v>160</v>
      </c>
      <c r="B176" s="35" t="str">
        <f t="shared" si="8"/>
        <v>AMC</v>
      </c>
      <c r="C176" s="23" t="s">
        <v>29</v>
      </c>
      <c r="D176" s="68" t="s">
        <v>194</v>
      </c>
      <c r="E176" s="36">
        <v>80</v>
      </c>
      <c r="F176" s="53">
        <v>36000</v>
      </c>
      <c r="G176" s="24" t="s">
        <v>20</v>
      </c>
      <c r="H176" s="24" t="s">
        <v>21</v>
      </c>
      <c r="I176" s="24" t="s">
        <v>200</v>
      </c>
      <c r="J176" s="24" t="s">
        <v>100</v>
      </c>
      <c r="K176" s="54" t="s">
        <v>30</v>
      </c>
    </row>
    <row r="177" spans="1:11" s="27" customFormat="1" ht="24">
      <c r="A177" s="36">
        <f t="shared" si="9"/>
        <v>161</v>
      </c>
      <c r="B177" s="35" t="str">
        <f t="shared" si="8"/>
        <v>ADS</v>
      </c>
      <c r="C177" s="23" t="s">
        <v>29</v>
      </c>
      <c r="D177" s="68" t="s">
        <v>195</v>
      </c>
      <c r="E177" s="36">
        <v>80</v>
      </c>
      <c r="F177" s="53">
        <v>41760</v>
      </c>
      <c r="G177" s="24" t="s">
        <v>20</v>
      </c>
      <c r="H177" s="24" t="s">
        <v>21</v>
      </c>
      <c r="I177" s="24" t="s">
        <v>203</v>
      </c>
      <c r="J177" s="24" t="s">
        <v>100</v>
      </c>
      <c r="K177" s="54" t="s">
        <v>30</v>
      </c>
    </row>
    <row r="178" spans="1:11" s="27" customFormat="1" ht="24">
      <c r="A178" s="36">
        <f t="shared" si="9"/>
        <v>162</v>
      </c>
      <c r="B178" s="35" t="str">
        <f t="shared" si="8"/>
        <v>ADS</v>
      </c>
      <c r="C178" s="23" t="s">
        <v>29</v>
      </c>
      <c r="D178" s="68" t="s">
        <v>196</v>
      </c>
      <c r="E178" s="36">
        <v>80</v>
      </c>
      <c r="F178" s="53">
        <v>75600</v>
      </c>
      <c r="G178" s="24" t="s">
        <v>20</v>
      </c>
      <c r="H178" s="24" t="s">
        <v>21</v>
      </c>
      <c r="I178" s="24" t="s">
        <v>199</v>
      </c>
      <c r="J178" s="24" t="s">
        <v>100</v>
      </c>
      <c r="K178" s="54" t="s">
        <v>30</v>
      </c>
    </row>
    <row r="179" spans="1:11" s="27" customFormat="1" ht="24">
      <c r="A179" s="36">
        <f t="shared" si="9"/>
        <v>163</v>
      </c>
      <c r="B179" s="35" t="str">
        <f t="shared" si="8"/>
        <v>ADS</v>
      </c>
      <c r="C179" s="23" t="s">
        <v>29</v>
      </c>
      <c r="D179" s="68" t="s">
        <v>197</v>
      </c>
      <c r="E179" s="36">
        <v>80</v>
      </c>
      <c r="F179" s="53">
        <v>72000</v>
      </c>
      <c r="G179" s="24" t="s">
        <v>20</v>
      </c>
      <c r="H179" s="24" t="s">
        <v>21</v>
      </c>
      <c r="I179" s="24" t="s">
        <v>200</v>
      </c>
      <c r="J179" s="24" t="s">
        <v>100</v>
      </c>
      <c r="K179" s="54" t="s">
        <v>30</v>
      </c>
    </row>
    <row r="181" spans="2:11" ht="12.75">
      <c r="B181" s="1"/>
      <c r="C181" s="62" t="s">
        <v>15</v>
      </c>
      <c r="D181" s="57"/>
      <c r="E181" s="72" t="s">
        <v>231</v>
      </c>
      <c r="F181" s="73"/>
      <c r="G181" s="73"/>
      <c r="H181" s="74"/>
      <c r="I181" s="74"/>
      <c r="J181" s="73"/>
      <c r="K181" s="73"/>
    </row>
    <row r="182" spans="2:11" ht="12.75">
      <c r="B182" s="1"/>
      <c r="C182" s="63" t="s">
        <v>9</v>
      </c>
      <c r="D182" s="1"/>
      <c r="E182" s="73" t="s">
        <v>230</v>
      </c>
      <c r="F182" s="73"/>
      <c r="G182" s="73"/>
      <c r="H182" s="74"/>
      <c r="I182" s="74"/>
      <c r="J182" s="75">
        <v>40560</v>
      </c>
      <c r="K182" s="73" t="s">
        <v>229</v>
      </c>
    </row>
    <row r="183" spans="2:5" ht="12.75">
      <c r="B183" s="1"/>
      <c r="C183" s="63" t="s">
        <v>10</v>
      </c>
      <c r="D183" s="1"/>
      <c r="E183" s="58"/>
    </row>
    <row r="184" spans="2:5" ht="12.75">
      <c r="B184" s="1"/>
      <c r="C184" s="63" t="s">
        <v>11</v>
      </c>
      <c r="D184" s="1"/>
      <c r="E184" s="58"/>
    </row>
    <row r="185" spans="2:5" ht="12.75">
      <c r="B185" s="1"/>
      <c r="C185" s="63" t="s">
        <v>12</v>
      </c>
      <c r="D185" s="1"/>
      <c r="E185" s="58"/>
    </row>
    <row r="186" spans="2:5" ht="12.75">
      <c r="B186" s="1"/>
      <c r="C186" s="63" t="s">
        <v>13</v>
      </c>
      <c r="D186" s="1"/>
      <c r="E186" s="58"/>
    </row>
    <row r="189" ht="12.75"/>
    <row r="190" ht="12.75"/>
    <row r="191" ht="12.75"/>
    <row r="192" ht="12.75"/>
    <row r="193" ht="12.75"/>
    <row r="195" ht="12.75"/>
    <row r="196" ht="12.75"/>
    <row r="198" ht="12.75"/>
    <row r="199" ht="12.75"/>
    <row r="200" ht="12.75"/>
  </sheetData>
  <mergeCells count="2">
    <mergeCell ref="B1:C1"/>
    <mergeCell ref="D1:J1"/>
  </mergeCells>
  <printOptions/>
  <pageMargins left="0.97" right="0.2" top="0.8" bottom="1.37" header="0" footer="0.31"/>
  <pageSetup fitToHeight="13" horizontalDpi="600" verticalDpi="600" orientation="landscape" paperSize="9" scale="80" r:id="rId2"/>
  <rowBreaks count="5" manualBreakCount="5">
    <brk id="35" max="10" man="1"/>
    <brk id="69" max="10" man="1"/>
    <brk id="87" max="10" man="1"/>
    <brk id="100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Dpto.de Informatica</dc:creator>
  <cp:keywords/>
  <dc:description/>
  <cp:lastModifiedBy>storibio</cp:lastModifiedBy>
  <cp:lastPrinted>2011-01-14T15:04:19Z</cp:lastPrinted>
  <dcterms:created xsi:type="dcterms:W3CDTF">2010-12-15T16:39:09Z</dcterms:created>
  <dcterms:modified xsi:type="dcterms:W3CDTF">2011-01-19T13:56:03Z</dcterms:modified>
  <cp:category/>
  <cp:version/>
  <cp:contentType/>
  <cp:contentStatus/>
</cp:coreProperties>
</file>