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435" windowWidth="12120" windowHeight="9090" activeTab="3"/>
  </bookViews>
  <sheets>
    <sheet name="1 Trimestre" sheetId="1" r:id="rId1"/>
    <sheet name="2 Trimestre" sheetId="2" r:id="rId2"/>
    <sheet name="3 Trimestre" sheetId="3" r:id="rId3"/>
    <sheet name="4 Trimestre" sheetId="4" r:id="rId4"/>
  </sheets>
  <externalReferences>
    <externalReference r:id="rId7"/>
  </externalReferences>
  <definedNames>
    <definedName name="_xlnm.Print_Area" localSheetId="0">'1 Trimestre'!$A$1:$R$10</definedName>
    <definedName name="_xlnm.Print_Area" localSheetId="1">'2 Trimestre'!$A$1:$R$18</definedName>
    <definedName name="_xlnm.Print_Area" localSheetId="2">'3 Trimestre'!$A$1:$R$10</definedName>
    <definedName name="_xlnm.Print_Area" localSheetId="3">'4 Trimestre'!$A$1:$R$10</definedName>
    <definedName name="RUC">'[1]RUC'!$C$2:$D$300</definedName>
  </definedNames>
  <calcPr fullCalcOnLoad="1"/>
</workbook>
</file>

<file path=xl/sharedStrings.xml><?xml version="1.0" encoding="utf-8"?>
<sst xmlns="http://schemas.openxmlformats.org/spreadsheetml/2006/main" count="239" uniqueCount="101">
  <si>
    <t>GANADOR</t>
  </si>
  <si>
    <t>RUC</t>
  </si>
  <si>
    <t>PYME</t>
  </si>
  <si>
    <t>Econ.</t>
  </si>
  <si>
    <t>Total</t>
  </si>
  <si>
    <t>Puntaje Ganador</t>
  </si>
  <si>
    <t>Nombre</t>
  </si>
  <si>
    <t>N°
Conv.</t>
  </si>
  <si>
    <t>Descripción</t>
  </si>
  <si>
    <t>Valor Referencial</t>
  </si>
  <si>
    <t>Monto Adjudicado</t>
  </si>
  <si>
    <t>S/.</t>
  </si>
  <si>
    <t>Tec.</t>
  </si>
  <si>
    <t>Penalidades o sanciones</t>
  </si>
  <si>
    <t>Costo Final</t>
  </si>
  <si>
    <t>PAC</t>
  </si>
  <si>
    <t>Código</t>
  </si>
  <si>
    <t>Viene de proceso desierto</t>
  </si>
  <si>
    <t>Periodo de ejecución</t>
  </si>
  <si>
    <t>N° Proceso</t>
  </si>
  <si>
    <t xml:space="preserve">Ley 27307 Prov. Colindante </t>
  </si>
  <si>
    <t>NO</t>
  </si>
  <si>
    <t>36 Meses</t>
  </si>
  <si>
    <t>CP N° 00297-2011-BN</t>
  </si>
  <si>
    <t>Servicio de Limpieza para las oficinas de la Red de Agencias del Banco de la Nacion ubicadas en los Departamentos de Ica y Lima-Provincias</t>
  </si>
  <si>
    <t>LIVA SOCIEDAD DE RESPONSABILIDAD LTDA.</t>
  </si>
  <si>
    <t xml:space="preserve">36 Meses </t>
  </si>
  <si>
    <t>CP N° 0008-2011-BN</t>
  </si>
  <si>
    <t>Servicio Mensajeria en Lima Metropolitana, Callao y zonas perifericas</t>
  </si>
  <si>
    <t>SERVICIOS POSTALES DEL PERU S.A.</t>
  </si>
  <si>
    <t>CP N° 0025-2011-BN</t>
  </si>
  <si>
    <t>Servicio de Limpieza para las oficinas de la Red de Agencias del Banco de la Nacion ubicadas en los Departamentos de Amazonas, Cajamarca y Lambayeque</t>
  </si>
  <si>
    <t>CP N° 0036-2011-BN</t>
  </si>
  <si>
    <t>Servicio de Carga y Embalaje</t>
  </si>
  <si>
    <t>PROFESIONALES EN MANTENIMIENTO S.R.L</t>
  </si>
  <si>
    <t>CONCURSO PÚBLICO - SERVICIOS - I TRIMESTRE DE 2012</t>
  </si>
  <si>
    <t>CONCURSO PÚBLICO - SERVICIOS - II TRIMESTRE DE 2012</t>
  </si>
  <si>
    <t>CP N° 0001-2012-BN</t>
  </si>
  <si>
    <t>Servicio de Seguridad Privada en Sede Oficina Principal y Agencias BN de Lima y Callao</t>
  </si>
  <si>
    <t>SEGUROC S.A.</t>
  </si>
  <si>
    <t>36 MESES</t>
  </si>
  <si>
    <t>CP N° 0009-2012-BN</t>
  </si>
  <si>
    <t>Consultoría para el Diseño de la Estructura Orgánica del Banco</t>
  </si>
  <si>
    <t>BDO CONSULTING S.A.C.</t>
  </si>
  <si>
    <t>100 DÍAS</t>
  </si>
  <si>
    <t>CP N° 0015-2012-BN</t>
  </si>
  <si>
    <t>LA MOLINA - Alquiler</t>
  </si>
  <si>
    <t>CHANG HO PAUL</t>
  </si>
  <si>
    <t>CP N° 0018-2012-BN</t>
  </si>
  <si>
    <t>HUANUCO - Alquiler</t>
  </si>
  <si>
    <t>FONDO DE EMPLEADOS DEL BANCO DE LA NACION</t>
  </si>
  <si>
    <t>CP N° 0015-2011-BN</t>
  </si>
  <si>
    <t>SERVICIO DE VIGILANCIA Y SEGURIDAD PARA LAS AGENCIAS DEL BANCO DE LA NACION, DEPARTAMENTOS DE PIURA Y TUMBES</t>
  </si>
  <si>
    <t xml:space="preserve">AGENCIA DE SEGURIDAD PRIVADA ESCORPION SOCIEDAD COMERCIAL DE RESPONSABILIDAD LIMITADA </t>
  </si>
  <si>
    <t>CP N° 0022-2011-BN</t>
  </si>
  <si>
    <t>SERVICIO DE VIGILANCIA Y SEGURIDAD PARA LAS AGENCIAS DEL BANCO DE LA NACION, DEPARTAMENTOS DE APURIMAC, CUSCO Y MADRE DE DIOS</t>
  </si>
  <si>
    <t>ASOCIACION REGIONAL DE SEGURIDAD INTEGRAL COORPORATIVA SOCIEDAD COMERCIAL DE RESPONSABILIDAD LIMITA
PATRON SANTIAGO SEGURIDAD PRIVADA SOCIEDAD COMERCIAL DE RESPONSABILIDAD LIMITADA - PSSP S.R.L.</t>
  </si>
  <si>
    <t>20450615821
20490176692</t>
  </si>
  <si>
    <t>ASOCIACION REGIONAL DE SEGURIDAD INTEGRAL COORPORATIVA SOCIEDAD COMERCIAL DE RESPONSABILIDAD LIMITA</t>
  </si>
  <si>
    <t>CP N° 0019-2011-BN</t>
  </si>
  <si>
    <t>Servicio de Vigilancia y Seguridad para las Agencias del Banco de la Nacion, Departamentos de Huanuco, Junin, Pasco y San Martin</t>
  </si>
  <si>
    <t>AGENCIA DE SEGURIDAD PRIVADA ESCORPION SCRL</t>
  </si>
  <si>
    <t>CP N° 0016-2011-BN</t>
  </si>
  <si>
    <t>Servicio de Vigilancia y Seguridad para las Agencias del Banco de la Nacion, Departamentos de Amazonas, Cajamarca y Lambayeque</t>
  </si>
  <si>
    <t>Lider Security SAC</t>
  </si>
  <si>
    <t>CP N° 0018-2011-BN</t>
  </si>
  <si>
    <t>Servicio de Vigilancia y Seguridad para las Agencias del Banco de la Nacion, Departamentos de Loreto y Ucayali</t>
  </si>
  <si>
    <t>LIDER SECURITY SAC
LIDER CONTROL SAC</t>
  </si>
  <si>
    <t>20393143470
20352445062</t>
  </si>
  <si>
    <t>EMPRESA DE SERVICIOS GENERALES DELTA S.A.C.</t>
  </si>
  <si>
    <t>CONCURSO PÚBLICO - SERVICIOS - III TRIMESTRE DE 2012</t>
  </si>
  <si>
    <t>CP N° 0036-2012-BN</t>
  </si>
  <si>
    <t>Renovación del Servicio de Soporte Técnico y Mantenimiento para Software de Automatización de procesos Control - M</t>
  </si>
  <si>
    <t>SOFTWARE S.A.</t>
  </si>
  <si>
    <t xml:space="preserve">36 MESES </t>
  </si>
  <si>
    <t>CP N° 0012-2012-BN</t>
  </si>
  <si>
    <t>CENTRO CIVICO - Alquiler</t>
  </si>
  <si>
    <t xml:space="preserve">INMOBILIARIA MILENIA S.A. </t>
  </si>
  <si>
    <t>36 MERSES</t>
  </si>
  <si>
    <t>CP N° 0025-2012-BN</t>
  </si>
  <si>
    <t>Arrendamiento de inmueble para la Agencia Plaza Norte</t>
  </si>
  <si>
    <t>PLAZA LIMA NORTE SAC</t>
  </si>
  <si>
    <t>CP N° 0041-2012-BN</t>
  </si>
  <si>
    <t>BUSTAMANTE Y RIVERO - Alquiler</t>
  </si>
  <si>
    <t>LUIS VERA CARDENAS</t>
  </si>
  <si>
    <t>CONCURSO PÚBLICO - SERVICIOS - IV TRIMESTRE DE 2012</t>
  </si>
  <si>
    <t>CP N° 0022-2012-BN</t>
  </si>
  <si>
    <t>Servicio de Comunicacion Satelital para Dependencias del Banco de La Nación</t>
  </si>
  <si>
    <t>CONSORCIO GILAT TO HOME PERU S.A. - GILAT SATELLITE NETWORKS LTD - GILAT COLOMBIA S.A. E.S.P.</t>
  </si>
  <si>
    <t>CP N° 0005-2012-BN</t>
  </si>
  <si>
    <t xml:space="preserve">Servicio de Mantenimiento de equipos de Aire Acondicionado – Sedes Administrativas </t>
  </si>
  <si>
    <t>CIME SERVICIOS S.A.</t>
  </si>
  <si>
    <t>12 MESES</t>
  </si>
  <si>
    <t>CP N° 0024-2012-BN</t>
  </si>
  <si>
    <t>Arrendamiento de la Agencia "C" Periferica Cayma - Arequipa</t>
  </si>
  <si>
    <t>CARLOS JUVENAL PEREZ GARCIA</t>
  </si>
  <si>
    <t>CP N° 0038-2012-BN</t>
  </si>
  <si>
    <t>Servicio de Comunicación Mediante Fibra Optica Sedes Principal BN</t>
  </si>
  <si>
    <t>CONSORCIO "OPTICAL NETWORKS S.A.C. - OPTICAL IP SERVICIOS MULTIMEDIA S.A. - SOLUCIONES INTEGRALES DE ALTA TECNOLOGIA S.A.C."</t>
  </si>
  <si>
    <t>20521668378
20503895537
20508195584</t>
  </si>
  <si>
    <t>90 DIAS</t>
  </si>
</sst>
</file>

<file path=xl/styles.xml><?xml version="1.0" encoding="utf-8"?>
<styleSheet xmlns="http://schemas.openxmlformats.org/spreadsheetml/2006/main">
  <numFmts count="4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00"/>
    <numFmt numFmtId="173" formatCode="_([$€]\ * #,##0.00_);_([$€]\ * \(#,##0.00\);_([$€]\ * &quot;-&quot;??_);_(@_)"/>
    <numFmt numFmtId="174" formatCode="#,##0.00_ ;\-#,##0.00\ "/>
    <numFmt numFmtId="175" formatCode="&quot;$&quot;#,##0;\-&quot;$&quot;#,##0"/>
    <numFmt numFmtId="176" formatCode="&quot;$&quot;#,##0;[Red]\-&quot;$&quot;#,##0"/>
    <numFmt numFmtId="177" formatCode="&quot;$&quot;#,##0.00;\-&quot;$&quot;#,##0.00"/>
    <numFmt numFmtId="178" formatCode="&quot;$&quot;#,##0.00;[Red]\-&quot;$&quot;#,##0.00"/>
    <numFmt numFmtId="179" formatCode="_-&quot;$&quot;* #,##0_-;\-&quot;$&quot;* #,##0_-;_-&quot;$&quot;* &quot;-&quot;_-;_-@_-"/>
    <numFmt numFmtId="180" formatCode="_-* #,##0_-;\-* #,##0_-;_-* &quot;-&quot;_-;_-@_-"/>
    <numFmt numFmtId="181" formatCode="_-&quot;$&quot;* #,##0.00_-;\-&quot;$&quot;* #,##0.00_-;_-&quot;$&quot;* &quot;-&quot;??_-;_-@_-"/>
    <numFmt numFmtId="182" formatCode="_-* #,##0.00_-;\-* #,##0.00_-;_-* &quot;-&quot;??_-;_-@_-"/>
    <numFmt numFmtId="183" formatCode="&quot;S/.&quot;\ #,##0.00"/>
    <numFmt numFmtId="184" formatCode="\$\ ###\ ##0.00"/>
    <numFmt numFmtId="185" formatCode="&quot;S/.&quot;\ ###\ ##0.00"/>
    <numFmt numFmtId="186" formatCode="[$$-340A]\ #,##0.00"/>
    <numFmt numFmtId="187" formatCode="[$$-2C0A]\ #,##0.00"/>
    <numFmt numFmtId="188" formatCode="#,##0.0_ ;\-#,##0.0\ "/>
    <numFmt numFmtId="189" formatCode="#,##0.000_ ;\-#,##0.000\ "/>
    <numFmt numFmtId="190" formatCode="0.0000"/>
    <numFmt numFmtId="191" formatCode="_-* #,##0.00_-;\-* #,##0.00_-;_-* &quot;-&quot;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#,##0.00;[Red]#,##0.00"/>
    <numFmt numFmtId="197" formatCode="_ [$$-240A]\ * #,##0.00_ ;_ [$$-240A]\ * \-#,##0.00_ ;_ [$$-240A]\ * &quot;-&quot;??_ ;_ @_ "/>
    <numFmt numFmtId="198" formatCode="_-[$$-340A]\ * #,##0.00_-;\-[$$-340A]\ * #,##0.00_-;_-[$$-340A]\ * &quot;-&quot;??_-;_-@_-"/>
    <numFmt numFmtId="199" formatCode="_(* #,##0.000_);_(* \(#,##0.000\);_(* &quot;-&quot;??_);_(@_)"/>
    <numFmt numFmtId="200" formatCode="[$$-409]#,##0.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2"/>
      </bottom>
    </border>
    <border>
      <left style="thin">
        <color indexed="52"/>
      </left>
      <right>
        <color indexed="63"/>
      </right>
      <top style="thin">
        <color indexed="53"/>
      </top>
      <bottom style="thin">
        <color indexed="52"/>
      </bottom>
    </border>
    <border>
      <left style="thin">
        <color indexed="53"/>
      </left>
      <right style="thin">
        <color indexed="52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>
        <color indexed="63"/>
      </top>
      <bottom style="thin">
        <color indexed="5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3"/>
      </bottom>
    </border>
    <border>
      <left style="thin">
        <color indexed="52"/>
      </left>
      <right style="thin">
        <color indexed="53"/>
      </right>
      <top style="thin">
        <color indexed="52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>
        <color indexed="63"/>
      </bottom>
    </border>
    <border>
      <left style="thin">
        <color indexed="52"/>
      </left>
      <right style="thin">
        <color indexed="53"/>
      </right>
      <top style="thin">
        <color indexed="53"/>
      </top>
      <bottom style="thin">
        <color indexed="52"/>
      </bottom>
    </border>
    <border>
      <left style="thin">
        <color indexed="53"/>
      </left>
      <right style="thin">
        <color indexed="52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3" fontId="4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left"/>
    </xf>
    <xf numFmtId="3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7" fillId="34" borderId="10" xfId="0" applyFont="1" applyFill="1" applyBorder="1" applyAlignment="1">
      <alignment horizontal="center" wrapText="1"/>
    </xf>
    <xf numFmtId="3" fontId="7" fillId="34" borderId="11" xfId="0" applyNumberFormat="1" applyFont="1" applyFill="1" applyBorder="1" applyAlignment="1">
      <alignment horizontal="center" wrapText="1"/>
    </xf>
    <xf numFmtId="0" fontId="6" fillId="34" borderId="12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/>
    </xf>
    <xf numFmtId="172" fontId="0" fillId="33" borderId="13" xfId="54" applyNumberFormat="1" applyFont="1" applyFill="1" applyBorder="1" applyAlignment="1">
      <alignment horizontal="center" vertical="center"/>
      <protection/>
    </xf>
    <xf numFmtId="0" fontId="6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wrapText="1"/>
    </xf>
    <xf numFmtId="3" fontId="7" fillId="34" borderId="15" xfId="0" applyNumberFormat="1" applyFont="1" applyFill="1" applyBorder="1" applyAlignment="1">
      <alignment horizontal="center" wrapText="1"/>
    </xf>
    <xf numFmtId="3" fontId="7" fillId="34" borderId="16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4" fontId="6" fillId="34" borderId="21" xfId="0" applyNumberFormat="1" applyFont="1" applyFill="1" applyBorder="1" applyAlignment="1">
      <alignment horizontal="center" vertical="center" wrapText="1"/>
    </xf>
    <xf numFmtId="4" fontId="6" fillId="34" borderId="14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wrapText="1"/>
    </xf>
    <xf numFmtId="3" fontId="7" fillId="34" borderId="11" xfId="0" applyNumberFormat="1" applyFont="1" applyFill="1" applyBorder="1" applyAlignment="1">
      <alignment horizontal="center" wrapText="1"/>
    </xf>
    <xf numFmtId="3" fontId="7" fillId="34" borderId="22" xfId="0" applyNumberFormat="1" applyFont="1" applyFill="1" applyBorder="1" applyAlignment="1">
      <alignment horizontal="center" wrapText="1"/>
    </xf>
    <xf numFmtId="9" fontId="9" fillId="34" borderId="23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9" fontId="9" fillId="34" borderId="10" xfId="0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9" fontId="9" fillId="34" borderId="22" xfId="0" applyNumberFormat="1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4" fontId="5" fillId="33" borderId="24" xfId="0" applyNumberFormat="1" applyFont="1" applyFill="1" applyBorder="1" applyAlignment="1">
      <alignment horizontal="center" vertical="center"/>
    </xf>
    <xf numFmtId="4" fontId="5" fillId="33" borderId="25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257175</xdr:colOff>
      <xdr:row>2</xdr:row>
      <xdr:rowOff>161925</xdr:rowOff>
    </xdr:to>
    <xdr:pic>
      <xdr:nvPicPr>
        <xdr:cNvPr id="1" name="Picture 1" descr="000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257175</xdr:colOff>
      <xdr:row>2</xdr:row>
      <xdr:rowOff>161925</xdr:rowOff>
    </xdr:to>
    <xdr:pic>
      <xdr:nvPicPr>
        <xdr:cNvPr id="1" name="Picture 1" descr="000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257175</xdr:colOff>
      <xdr:row>2</xdr:row>
      <xdr:rowOff>161925</xdr:rowOff>
    </xdr:to>
    <xdr:pic>
      <xdr:nvPicPr>
        <xdr:cNvPr id="1" name="Picture 1" descr="000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257175</xdr:colOff>
      <xdr:row>2</xdr:row>
      <xdr:rowOff>161925</xdr:rowOff>
    </xdr:to>
    <xdr:pic>
      <xdr:nvPicPr>
        <xdr:cNvPr id="1" name="Picture 1" descr="000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oribio\Escritorio\1er%20Trimestre\Documents%20and%20Settings\dpto_oym2\Escritorio\log\Consucode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OR CUANTIA"/>
      <sheetName val="SELECTIVA"/>
      <sheetName val="RUC"/>
    </sheetNames>
    <sheetDataSet>
      <sheetData sheetId="2">
        <row r="2">
          <cell r="C2" t="str">
            <v>ABC Venecia E.I.R.L.</v>
          </cell>
          <cell r="D2">
            <v>20264582181</v>
          </cell>
        </row>
        <row r="3">
          <cell r="C3" t="str">
            <v>AC Comp. E.I.R.L.</v>
          </cell>
          <cell r="D3">
            <v>20387613821</v>
          </cell>
        </row>
        <row r="4">
          <cell r="C4" t="str">
            <v>Acroprint Peruana S.A.</v>
          </cell>
          <cell r="D4">
            <v>20101134661</v>
          </cell>
        </row>
        <row r="5">
          <cell r="C5" t="str">
            <v>Adexus Peru S.A.</v>
          </cell>
          <cell r="D5">
            <v>20261898706</v>
          </cell>
        </row>
        <row r="6">
          <cell r="C6" t="str">
            <v>Aguila Graph Internacional S.R.L.</v>
          </cell>
          <cell r="D6">
            <v>20100344778</v>
          </cell>
        </row>
        <row r="7">
          <cell r="C7" t="str">
            <v>Alanco Perú S.A.</v>
          </cell>
          <cell r="D7">
            <v>20384262067</v>
          </cell>
        </row>
        <row r="8">
          <cell r="C8" t="str">
            <v>Alar S.A.</v>
          </cell>
          <cell r="D8">
            <v>20102213581</v>
          </cell>
        </row>
        <row r="9">
          <cell r="C9" t="str">
            <v>Aliun S.A.</v>
          </cell>
          <cell r="D9">
            <v>20261739497</v>
          </cell>
        </row>
        <row r="10">
          <cell r="C10" t="str">
            <v>Almacenes Sta. Clara S.A.</v>
          </cell>
          <cell r="D10">
            <v>20100176701</v>
          </cell>
        </row>
        <row r="11">
          <cell r="C11" t="str">
            <v>American Golden Services S.A.</v>
          </cell>
          <cell r="D11">
            <v>20254756581</v>
          </cell>
        </row>
        <row r="12">
          <cell r="C12" t="str">
            <v>Anvicar System S.R.L.</v>
          </cell>
          <cell r="D12">
            <v>20117921035</v>
          </cell>
        </row>
        <row r="13">
          <cell r="C13" t="str">
            <v>Arequisa S.A.C.</v>
          </cell>
          <cell r="D13">
            <v>20125762779</v>
          </cell>
        </row>
        <row r="14">
          <cell r="C14" t="str">
            <v>Argent Plast S.A.</v>
          </cell>
          <cell r="D14">
            <v>20307457441</v>
          </cell>
        </row>
        <row r="15">
          <cell r="C15" t="str">
            <v>Artegrafia Impresiones S.R.L.</v>
          </cell>
          <cell r="D15">
            <v>20108844621</v>
          </cell>
        </row>
        <row r="16">
          <cell r="C16" t="str">
            <v>Artes y Formas del Peru S.A.C.</v>
          </cell>
          <cell r="D16">
            <v>20430931009</v>
          </cell>
        </row>
        <row r="17">
          <cell r="C17" t="str">
            <v>Artículos Publicitarios Madrid S.A.</v>
          </cell>
          <cell r="D17">
            <v>20421356581</v>
          </cell>
        </row>
        <row r="18">
          <cell r="C18" t="str">
            <v>Asiptel S.A.</v>
          </cell>
          <cell r="D18">
            <v>20384718648</v>
          </cell>
        </row>
        <row r="19">
          <cell r="C19" t="str">
            <v>Asmat Goycochea Anibal</v>
          </cell>
          <cell r="D19">
            <v>10073407350</v>
          </cell>
        </row>
        <row r="20">
          <cell r="C20" t="str">
            <v>ATU del Peru S.A.C.</v>
          </cell>
          <cell r="D20">
            <v>20337110186</v>
          </cell>
        </row>
        <row r="21">
          <cell r="C21" t="str">
            <v>Augusto C. Mulanovich Industria y Comercio S.A.</v>
          </cell>
          <cell r="D21">
            <v>20110649224</v>
          </cell>
        </row>
        <row r="22">
          <cell r="C22" t="str">
            <v>Avisos &amp; Anuncios E.I.R.L.</v>
          </cell>
          <cell r="D22">
            <v>20335847335</v>
          </cell>
        </row>
        <row r="23">
          <cell r="C23" t="str">
            <v>BAS System S.A.C.</v>
          </cell>
          <cell r="D23">
            <v>20504347291</v>
          </cell>
        </row>
        <row r="24">
          <cell r="C24" t="str">
            <v>Better's S.A.</v>
          </cell>
          <cell r="D24">
            <v>20256122481</v>
          </cell>
        </row>
        <row r="25">
          <cell r="C25" t="str">
            <v>B-Forms S.A.C.</v>
          </cell>
          <cell r="D25">
            <v>20499861738</v>
          </cell>
        </row>
        <row r="26">
          <cell r="C26" t="str">
            <v>Botica Karina S.R.L.</v>
          </cell>
          <cell r="D26">
            <v>20262854966</v>
          </cell>
        </row>
        <row r="27">
          <cell r="C27" t="str">
            <v>Business Zone S.R.L.</v>
          </cell>
          <cell r="D27">
            <v>20373868982</v>
          </cell>
        </row>
        <row r="28">
          <cell r="C28" t="str">
            <v>C &amp; S Computer and Supllies S.A.</v>
          </cell>
          <cell r="D28">
            <v>20134137542</v>
          </cell>
        </row>
        <row r="29">
          <cell r="C29" t="str">
            <v>C.F.I. Corporación Industrial S.A.</v>
          </cell>
          <cell r="D29">
            <v>20458360961</v>
          </cell>
        </row>
        <row r="30">
          <cell r="C30" t="str">
            <v>Caddin S.A.C.</v>
          </cell>
          <cell r="D30">
            <v>20109709116</v>
          </cell>
        </row>
        <row r="31">
          <cell r="C31" t="str">
            <v>Carber Medica Peruana S.R.L.</v>
          </cell>
          <cell r="D31">
            <v>20101266142</v>
          </cell>
        </row>
        <row r="32">
          <cell r="C32" t="str">
            <v>Carbolan S.A.</v>
          </cell>
          <cell r="D32">
            <v>20122392385</v>
          </cell>
        </row>
        <row r="33">
          <cell r="C33" t="str">
            <v>Carbon Film Ltda (peru) S.A.</v>
          </cell>
          <cell r="D33">
            <v>20101989926</v>
          </cell>
        </row>
        <row r="34">
          <cell r="C34" t="str">
            <v>Carlos Bravo Holguin</v>
          </cell>
          <cell r="D34">
            <v>10093866679</v>
          </cell>
        </row>
        <row r="35">
          <cell r="C35" t="str">
            <v>Carmen Ayzanoa Zarate</v>
          </cell>
          <cell r="D35">
            <v>10080454665</v>
          </cell>
        </row>
        <row r="36">
          <cell r="C36" t="str">
            <v>Carpinterias Tecnicas S.A.C.</v>
          </cell>
          <cell r="D36">
            <v>20126152648</v>
          </cell>
        </row>
        <row r="37">
          <cell r="C37" t="str">
            <v>Carvajal S.A.</v>
          </cell>
          <cell r="D37">
            <v>20259778582</v>
          </cell>
        </row>
        <row r="38">
          <cell r="C38" t="str">
            <v>Cauchos y Poliuretanos S.A.C.</v>
          </cell>
          <cell r="D38">
            <v>20433392818</v>
          </cell>
        </row>
        <row r="39">
          <cell r="C39" t="str">
            <v>Cechriza S.A.C.</v>
          </cell>
          <cell r="D39">
            <v>20330799073</v>
          </cell>
        </row>
        <row r="40">
          <cell r="C40" t="str">
            <v>Centro Nacional de Servicios S.A.C.</v>
          </cell>
          <cell r="D40">
            <v>20498848428</v>
          </cell>
        </row>
        <row r="41">
          <cell r="C41" t="str">
            <v>CEZ Ingeniería y Soporte S.A.</v>
          </cell>
          <cell r="D41">
            <v>20108106639</v>
          </cell>
        </row>
        <row r="42">
          <cell r="C42" t="str">
            <v>Chip's S.R.L.</v>
          </cell>
          <cell r="D42">
            <v>20108219832</v>
          </cell>
        </row>
        <row r="43">
          <cell r="C43" t="str">
            <v>Cibercom S.A.</v>
          </cell>
          <cell r="D43">
            <v>20112948806</v>
          </cell>
        </row>
        <row r="44">
          <cell r="C44" t="str">
            <v>Cimagraf S.R.Ltda.</v>
          </cell>
          <cell r="D44">
            <v>20136492277</v>
          </cell>
        </row>
        <row r="45">
          <cell r="C45" t="str">
            <v>CMP Internacional S.A.C.</v>
          </cell>
          <cell r="D45">
            <v>20431216265</v>
          </cell>
        </row>
        <row r="46">
          <cell r="C46" t="str">
            <v>CNI Corporacion S.A.C.</v>
          </cell>
          <cell r="D46">
            <v>20499393700</v>
          </cell>
        </row>
        <row r="47">
          <cell r="C47" t="str">
            <v>Coello Ricard Alfredo</v>
          </cell>
          <cell r="D47">
            <v>10072491161</v>
          </cell>
        </row>
        <row r="48">
          <cell r="C48" t="str">
            <v>Cold Import S.A.</v>
          </cell>
          <cell r="D48">
            <v>20100049857</v>
          </cell>
        </row>
        <row r="49">
          <cell r="C49" t="str">
            <v>Com S.A.</v>
          </cell>
          <cell r="D49">
            <v>20100123411</v>
          </cell>
        </row>
        <row r="50">
          <cell r="C50" t="str">
            <v>Comercial Distribuidora Chelsi S.A.</v>
          </cell>
          <cell r="D50">
            <v>20379025430</v>
          </cell>
        </row>
        <row r="51">
          <cell r="C51" t="str">
            <v>Comercial Giova S.A.</v>
          </cell>
          <cell r="D51">
            <v>20125412875</v>
          </cell>
        </row>
        <row r="52">
          <cell r="C52" t="str">
            <v>Computel S.A.</v>
          </cell>
          <cell r="D52">
            <v>20125356517</v>
          </cell>
        </row>
        <row r="53">
          <cell r="C53" t="str">
            <v>Computextos S.A.C.</v>
          </cell>
          <cell r="D53">
            <v>20100841305</v>
          </cell>
        </row>
        <row r="54">
          <cell r="C54" t="str">
            <v>Comunicación Activa Visual S.A.</v>
          </cell>
          <cell r="D54">
            <v>20381680534</v>
          </cell>
        </row>
        <row r="55">
          <cell r="C55" t="str">
            <v>Confecciones y Estampados S.A.</v>
          </cell>
          <cell r="D55">
            <v>20136659821</v>
          </cell>
        </row>
        <row r="56">
          <cell r="C56" t="str">
            <v>Construcciones Tolentino S.A.C.</v>
          </cell>
          <cell r="D56">
            <v>20257640303</v>
          </cell>
        </row>
        <row r="57">
          <cell r="C57" t="str">
            <v>Constructora de Acumuladores Peruana S.A.</v>
          </cell>
          <cell r="D57">
            <v>20100084504</v>
          </cell>
        </row>
        <row r="58">
          <cell r="C58" t="str">
            <v>Continental S.A.</v>
          </cell>
          <cell r="D58">
            <v>20100038146</v>
          </cell>
        </row>
        <row r="59">
          <cell r="C59" t="str">
            <v>Convertidora La Victoria S.R.L.</v>
          </cell>
          <cell r="D59">
            <v>20100827817</v>
          </cell>
        </row>
        <row r="60">
          <cell r="C60" t="str">
            <v>Corporacion de Servicios Mercantiles S.A.</v>
          </cell>
          <cell r="D60">
            <v>20472011872</v>
          </cell>
        </row>
        <row r="61">
          <cell r="C61" t="str">
            <v>Corporacion Textil Fasol S.R.L.</v>
          </cell>
          <cell r="D61">
            <v>20219039060</v>
          </cell>
        </row>
        <row r="62">
          <cell r="C62" t="str">
            <v>Cosapi Data S.A.</v>
          </cell>
          <cell r="D62">
            <v>20100083362</v>
          </cell>
        </row>
        <row r="63">
          <cell r="C63" t="str">
            <v>Cosapi Soft S.A.</v>
          </cell>
          <cell r="D63">
            <v>20258286236</v>
          </cell>
        </row>
        <row r="64">
          <cell r="C64" t="str">
            <v>Creaser S.A.C.</v>
          </cell>
          <cell r="D64">
            <v>20101365558</v>
          </cell>
        </row>
        <row r="65">
          <cell r="C65" t="str">
            <v>Creyval Import S.R.L.</v>
          </cell>
          <cell r="D65">
            <v>20383532095</v>
          </cell>
        </row>
        <row r="66">
          <cell r="C66" t="str">
            <v>Croelan Grandez Schrader</v>
          </cell>
          <cell r="D66">
            <v>10065970185</v>
          </cell>
        </row>
        <row r="67">
          <cell r="C67" t="str">
            <v>Cromox Peruana S.A.</v>
          </cell>
          <cell r="D67">
            <v>20100059496</v>
          </cell>
        </row>
        <row r="68">
          <cell r="C68" t="str">
            <v>Cuero Plastic de Helard Gamarra Chura</v>
          </cell>
          <cell r="D68">
            <v>10099520031</v>
          </cell>
        </row>
        <row r="69">
          <cell r="C69" t="str">
            <v>Dat&amp;Net del Perú S.A.</v>
          </cell>
          <cell r="D69">
            <v>20308572081</v>
          </cell>
        </row>
        <row r="70">
          <cell r="C70" t="str">
            <v>Datacont S.A.C.</v>
          </cell>
          <cell r="D70">
            <v>20100131359</v>
          </cell>
        </row>
        <row r="71">
          <cell r="C71" t="str">
            <v>Delia Maritza Benvenutto V.</v>
          </cell>
          <cell r="D71">
            <v>10062762123</v>
          </cell>
        </row>
        <row r="72">
          <cell r="C72" t="str">
            <v>Dibipack E.I.R.L.</v>
          </cell>
          <cell r="D72">
            <v>20294336746</v>
          </cell>
        </row>
        <row r="73">
          <cell r="C73" t="str">
            <v>Digital Media &amp; Broadcast Solution S.A.</v>
          </cell>
          <cell r="D73">
            <v>20100335191</v>
          </cell>
        </row>
        <row r="74">
          <cell r="C74" t="str">
            <v>Diskit S.R.L.</v>
          </cell>
          <cell r="D74">
            <v>20100921244</v>
          </cell>
        </row>
        <row r="75">
          <cell r="C75" t="str">
            <v>Distelcom S.R.L. - Sistemas Telefónicos y Comunic.</v>
          </cell>
          <cell r="D75">
            <v>20215678416</v>
          </cell>
        </row>
        <row r="76">
          <cell r="C76" t="str">
            <v>Distrib. de útiles y Sumin. El Universo S.R.L</v>
          </cell>
          <cell r="D76">
            <v>20428301944</v>
          </cell>
        </row>
        <row r="77">
          <cell r="C77" t="str">
            <v>Distribuciones y Representaciones JHS S.A.</v>
          </cell>
          <cell r="D77">
            <v>20302021393</v>
          </cell>
        </row>
        <row r="78">
          <cell r="C78" t="str">
            <v>Distribuidora Mesajil Hnos. S.A.</v>
          </cell>
          <cell r="D78">
            <v>20269315688</v>
          </cell>
        </row>
        <row r="79">
          <cell r="C79" t="str">
            <v>Distribuidora Multigrafica S.A.</v>
          </cell>
          <cell r="D79">
            <v>20100332681</v>
          </cell>
        </row>
        <row r="80">
          <cell r="C80" t="str">
            <v>Ditel Corporation S.A.C.</v>
          </cell>
          <cell r="D80">
            <v>20431504562</v>
          </cell>
        </row>
        <row r="81">
          <cell r="C81" t="str">
            <v>Documet E.I.R.L.</v>
          </cell>
          <cell r="D81">
            <v>20381890938</v>
          </cell>
        </row>
        <row r="82">
          <cell r="C82" t="str">
            <v>Drogueria Inca Farma E.I.R.L.</v>
          </cell>
          <cell r="D82">
            <v>20381636802</v>
          </cell>
        </row>
        <row r="83">
          <cell r="C83" t="str">
            <v>Droguería Perú S.A.C.</v>
          </cell>
          <cell r="D83">
            <v>20271470381</v>
          </cell>
        </row>
        <row r="84">
          <cell r="C84" t="str">
            <v>E &amp; G Suministros S.A.</v>
          </cell>
          <cell r="D84">
            <v>20259085030</v>
          </cell>
        </row>
        <row r="85">
          <cell r="C85" t="str">
            <v>E. Lau Chun S.A.</v>
          </cell>
          <cell r="D85">
            <v>20100118417</v>
          </cell>
        </row>
        <row r="86">
          <cell r="C86" t="str">
            <v>Editora Argentina S.R.L.</v>
          </cell>
          <cell r="D86">
            <v>20100581397</v>
          </cell>
        </row>
        <row r="87">
          <cell r="C87" t="str">
            <v>Editorial e Imprenta Enotria S.A.</v>
          </cell>
          <cell r="D87">
            <v>20100117526</v>
          </cell>
        </row>
        <row r="88">
          <cell r="C88" t="str">
            <v>Electro Hogar S.A.C.</v>
          </cell>
          <cell r="D88">
            <v>20118871988</v>
          </cell>
        </row>
        <row r="89">
          <cell r="C89" t="str">
            <v>Electromedica Peruana S.A.</v>
          </cell>
          <cell r="D89">
            <v>20100094992</v>
          </cell>
        </row>
        <row r="90">
          <cell r="C90" t="str">
            <v>Electronica Anthony E.I.R.L.</v>
          </cell>
          <cell r="D90">
            <v>20373705099</v>
          </cell>
        </row>
        <row r="91">
          <cell r="C91" t="str">
            <v>Electronica Industrial E.I.R.L.</v>
          </cell>
          <cell r="D91">
            <v>20110114541</v>
          </cell>
        </row>
        <row r="92">
          <cell r="C92" t="str">
            <v>Electronid's E.I.R.L.</v>
          </cell>
          <cell r="D92">
            <v>20110114541</v>
          </cell>
        </row>
        <row r="93">
          <cell r="C93" t="str">
            <v>Enrique Tello Riojas</v>
          </cell>
          <cell r="D93">
            <v>10084734875</v>
          </cell>
        </row>
        <row r="94">
          <cell r="C94" t="str">
            <v>ESSSA</v>
          </cell>
          <cell r="D94">
            <v>20117754970</v>
          </cell>
        </row>
        <row r="95">
          <cell r="C95" t="str">
            <v>Eversell S.R.L.</v>
          </cell>
          <cell r="D95">
            <v>20462276975</v>
          </cell>
        </row>
        <row r="96">
          <cell r="C96" t="str">
            <v>Excel Products S.A.</v>
          </cell>
          <cell r="D96">
            <v>20100679877</v>
          </cell>
        </row>
        <row r="97">
          <cell r="C97" t="str">
            <v>EZ Business S.R.L.</v>
          </cell>
          <cell r="D97">
            <v>20304420244</v>
          </cell>
        </row>
        <row r="98">
          <cell r="C98" t="str">
            <v>Fabrica Perú Metal S.R.L.</v>
          </cell>
          <cell r="D98">
            <v>20219727209</v>
          </cell>
        </row>
        <row r="99">
          <cell r="C99" t="str">
            <v>Fabrimuebles Internegociadora S.A.C.</v>
          </cell>
          <cell r="D99">
            <v>20130453725</v>
          </cell>
        </row>
        <row r="100">
          <cell r="C100" t="str">
            <v>Farmacia Universal S.A.C.</v>
          </cell>
          <cell r="D100">
            <v>20100025168</v>
          </cell>
        </row>
        <row r="101">
          <cell r="C101" t="str">
            <v>Faviliz S.A.</v>
          </cell>
          <cell r="D101">
            <v>20102298986</v>
          </cell>
        </row>
        <row r="102">
          <cell r="C102" t="str">
            <v>Fimart S.A.C. Editores &amp; Impresores </v>
          </cell>
          <cell r="D102">
            <v>20110899689</v>
          </cell>
        </row>
        <row r="103">
          <cell r="C103" t="str">
            <v>Fix It S.A.</v>
          </cell>
          <cell r="D103">
            <v>20250314745</v>
          </cell>
        </row>
        <row r="104">
          <cell r="C104" t="str">
            <v>Formularios Peruanos S.A.</v>
          </cell>
          <cell r="D104">
            <v>20100327334</v>
          </cell>
        </row>
        <row r="105">
          <cell r="C105" t="str">
            <v>G. M. S. Distribuidora Grafica S.A.</v>
          </cell>
          <cell r="D105">
            <v>20259661553</v>
          </cell>
        </row>
        <row r="106">
          <cell r="C106" t="str">
            <v>Grafipapel S.A.</v>
          </cell>
          <cell r="D106">
            <v>20299634443</v>
          </cell>
        </row>
        <row r="107">
          <cell r="C107" t="str">
            <v>Hidrostal S.A.</v>
          </cell>
          <cell r="D107">
            <v>20100171814</v>
          </cell>
        </row>
        <row r="108">
          <cell r="C108" t="str">
            <v>Hiper S.A.</v>
          </cell>
          <cell r="D108">
            <v>20122882048</v>
          </cell>
        </row>
        <row r="109">
          <cell r="C109" t="str">
            <v>IBM del Peru S.A.</v>
          </cell>
          <cell r="D109">
            <v>20100075009</v>
          </cell>
        </row>
        <row r="110">
          <cell r="C110" t="str">
            <v>Imcasa E.I.R.L.</v>
          </cell>
          <cell r="D110">
            <v>20100720851</v>
          </cell>
        </row>
        <row r="111">
          <cell r="C111" t="str">
            <v>Importaciones Hiraoka S.A.</v>
          </cell>
          <cell r="D111">
            <v>20100016681</v>
          </cell>
        </row>
        <row r="112">
          <cell r="C112" t="str">
            <v>Importadora Aguinaga S.A.C</v>
          </cell>
          <cell r="D112">
            <v>20463199150</v>
          </cell>
        </row>
        <row r="113">
          <cell r="C113" t="str">
            <v>Imprenta del Ejercito</v>
          </cell>
          <cell r="D113">
            <v>20107957881</v>
          </cell>
        </row>
        <row r="114">
          <cell r="C114" t="str">
            <v>Industria Grafica Benkyo S.R.L.</v>
          </cell>
          <cell r="D114">
            <v>20295822971</v>
          </cell>
        </row>
        <row r="115">
          <cell r="C115" t="str">
            <v>Industria Internacional del Deporte S.A.C.</v>
          </cell>
          <cell r="D115">
            <v>20390163038</v>
          </cell>
        </row>
        <row r="116">
          <cell r="C116" t="str">
            <v>Industria Metálica y Galvánica E.I.R.L.</v>
          </cell>
          <cell r="D116">
            <v>20101228135</v>
          </cell>
        </row>
        <row r="117">
          <cell r="C117" t="str">
            <v>Industrial Papelera Atlas S.A.</v>
          </cell>
          <cell r="D117">
            <v>20100718872</v>
          </cell>
        </row>
        <row r="118">
          <cell r="C118" t="str">
            <v>Industrias Ancash S.R.L.</v>
          </cell>
          <cell r="D118">
            <v>20291761837</v>
          </cell>
        </row>
        <row r="119">
          <cell r="C119" t="str">
            <v>Industrias Park EIRL</v>
          </cell>
          <cell r="D119">
            <v>20215888909</v>
          </cell>
        </row>
        <row r="120">
          <cell r="C120" t="str">
            <v>Infodata S.A.</v>
          </cell>
          <cell r="D120">
            <v>20100311683</v>
          </cell>
        </row>
        <row r="121">
          <cell r="C121" t="str">
            <v>Instituto Quimioterapico S.A.</v>
          </cell>
          <cell r="D121">
            <v>20100287791</v>
          </cell>
        </row>
        <row r="122">
          <cell r="C122" t="str">
            <v>Inversiones Generales San Frco. Asis S.A.</v>
          </cell>
          <cell r="D122">
            <v>20269499711</v>
          </cell>
        </row>
        <row r="123">
          <cell r="C123" t="str">
            <v>J Evans Asociados S.A.C.</v>
          </cell>
          <cell r="D123">
            <v>20101064515</v>
          </cell>
        </row>
        <row r="124">
          <cell r="C124" t="str">
            <v>JB Telecomunicaciones y Seg. S.A.</v>
          </cell>
          <cell r="D124">
            <v>20101053661</v>
          </cell>
        </row>
        <row r="125">
          <cell r="C125" t="str">
            <v>Jorvex &amp; Cia S.C.R.L.</v>
          </cell>
          <cell r="D125">
            <v>20100073219</v>
          </cell>
        </row>
        <row r="126">
          <cell r="C126" t="str">
            <v>Kavalu System Consulting E.I.R.L.</v>
          </cell>
          <cell r="D126">
            <v>20462244429</v>
          </cell>
        </row>
        <row r="127">
          <cell r="C127" t="str">
            <v>KBR Servicios y Representaciones S.R.L.</v>
          </cell>
          <cell r="D127">
            <v>20124295689</v>
          </cell>
        </row>
        <row r="128">
          <cell r="C128" t="str">
            <v>Konex Consultans &amp; Services S.A.C.</v>
          </cell>
          <cell r="D128">
            <v>20472447654</v>
          </cell>
        </row>
        <row r="129">
          <cell r="C129" t="str">
            <v>Konrad Linder S.A.</v>
          </cell>
          <cell r="D129">
            <v>20100511348</v>
          </cell>
        </row>
        <row r="130">
          <cell r="C130" t="str">
            <v>Kralvi S.R.L.</v>
          </cell>
          <cell r="D130">
            <v>20100304989</v>
          </cell>
        </row>
        <row r="131">
          <cell r="C131" t="str">
            <v>L.S.C. E.I.R.L.</v>
          </cell>
          <cell r="D131">
            <v>20122593101</v>
          </cell>
        </row>
        <row r="132">
          <cell r="C132" t="str">
            <v>Labet Asociados S.R.L.</v>
          </cell>
          <cell r="D132">
            <v>20332473116</v>
          </cell>
        </row>
        <row r="133">
          <cell r="C133" t="str">
            <v>Latin Supplies E.I.R.L.</v>
          </cell>
          <cell r="D133">
            <v>20378322864</v>
          </cell>
        </row>
        <row r="134">
          <cell r="C134" t="str">
            <v>Leo Crodin S.R.L.</v>
          </cell>
          <cell r="D134">
            <v>20257304371</v>
          </cell>
        </row>
        <row r="135">
          <cell r="C135" t="str">
            <v>Li On Trading S.A.</v>
          </cell>
          <cell r="D135">
            <v>20110539801</v>
          </cell>
        </row>
        <row r="136">
          <cell r="C136" t="str">
            <v>Logegrafica S.R.L.</v>
          </cell>
          <cell r="D136">
            <v>20379162267</v>
          </cell>
        </row>
        <row r="137">
          <cell r="C137" t="str">
            <v>Mantinni S.R.L.</v>
          </cell>
          <cell r="D137">
            <v>20382970820</v>
          </cell>
        </row>
        <row r="138">
          <cell r="C138" t="str">
            <v>Manufacturera de Papeles y Cartones del Perú S.A.</v>
          </cell>
          <cell r="D138">
            <v>20380486190</v>
          </cell>
        </row>
        <row r="139">
          <cell r="C139" t="str">
            <v>Materiales y Conductores Electricos de Paula Pari Cuno</v>
          </cell>
          <cell r="D139">
            <v>10093342297</v>
          </cell>
        </row>
        <row r="140">
          <cell r="C140" t="str">
            <v>Mega Medical S.A.C.</v>
          </cell>
          <cell r="D140">
            <v>20475106947</v>
          </cell>
        </row>
        <row r="141">
          <cell r="C141" t="str">
            <v>Mera Representaciones S.A.</v>
          </cell>
          <cell r="D141">
            <v>20109895319</v>
          </cell>
        </row>
        <row r="142">
          <cell r="C142" t="str">
            <v>Merkell Group E.I.R.L.</v>
          </cell>
          <cell r="D142">
            <v>20459577646</v>
          </cell>
        </row>
        <row r="143">
          <cell r="C143" t="str">
            <v>Micro Solutions S.A.C.</v>
          </cell>
          <cell r="D143">
            <v>20100844151</v>
          </cell>
        </row>
        <row r="144">
          <cell r="C144" t="str">
            <v>Microx S.A.</v>
          </cell>
          <cell r="D144">
            <v>20261065241</v>
          </cell>
        </row>
        <row r="145">
          <cell r="C145" t="str">
            <v>Milafarma S.R.L.</v>
          </cell>
          <cell r="D145">
            <v>20422824210</v>
          </cell>
        </row>
        <row r="146">
          <cell r="C146" t="str">
            <v>Mitsui Automotriz S.A.</v>
          </cell>
          <cell r="D146">
            <v>20256211310</v>
          </cell>
        </row>
        <row r="147">
          <cell r="C147" t="str">
            <v>Muebles y Decoraciones Mamani E.I.R.L.</v>
          </cell>
          <cell r="D147">
            <v>20117265855</v>
          </cell>
        </row>
        <row r="148">
          <cell r="C148" t="str">
            <v>Multidata Accesorios y Suministros S.A.</v>
          </cell>
          <cell r="D148">
            <v>20101380514</v>
          </cell>
        </row>
        <row r="149">
          <cell r="C149" t="str">
            <v>Multisystem S.A.</v>
          </cell>
          <cell r="D149">
            <v>20101421300</v>
          </cell>
        </row>
        <row r="150">
          <cell r="C150" t="str">
            <v>Murdoch Representaciones S.A.</v>
          </cell>
          <cell r="D150">
            <v>20100043654</v>
          </cell>
        </row>
        <row r="151">
          <cell r="C151" t="str">
            <v>Murdoch Sistemas S.A.</v>
          </cell>
          <cell r="D151">
            <v>20100043573</v>
          </cell>
        </row>
        <row r="152">
          <cell r="C152" t="str">
            <v>N.C.R. Del Perú SA</v>
          </cell>
          <cell r="D152">
            <v>20100128137</v>
          </cell>
        </row>
        <row r="153">
          <cell r="C153" t="str">
            <v>Nogal S.A.</v>
          </cell>
          <cell r="D153">
            <v>20102027281</v>
          </cell>
        </row>
        <row r="154">
          <cell r="C154" t="str">
            <v>Nova Medic S.A.</v>
          </cell>
          <cell r="D154">
            <v>20415013087</v>
          </cell>
        </row>
        <row r="155">
          <cell r="C155" t="str">
            <v>Odiaga Franco Victor</v>
          </cell>
          <cell r="D155">
            <v>10082705355</v>
          </cell>
        </row>
        <row r="156">
          <cell r="C156" t="str">
            <v>Oficentro E.I.R.L.</v>
          </cell>
          <cell r="D156">
            <v>20107840266</v>
          </cell>
        </row>
        <row r="157">
          <cell r="C157" t="str">
            <v>Oficina Distribuidores S.A.C.</v>
          </cell>
          <cell r="D157">
            <v>20424870073</v>
          </cell>
        </row>
        <row r="158">
          <cell r="C158" t="str">
            <v>OLC Ingenieros E.I.R.L.</v>
          </cell>
          <cell r="D158">
            <v>20254356051</v>
          </cell>
        </row>
        <row r="159">
          <cell r="C159" t="str">
            <v>Olivetti Peruana S.A.</v>
          </cell>
          <cell r="D159">
            <v>20100137985</v>
          </cell>
        </row>
        <row r="160">
          <cell r="C160" t="str">
            <v>P &amp; G Distribuidores S.R.L.</v>
          </cell>
          <cell r="D160">
            <v>20258134568</v>
          </cell>
        </row>
        <row r="161">
          <cell r="C161" t="str">
            <v>P&amp;Q Industrias Asociadas S.A.</v>
          </cell>
          <cell r="D161">
            <v>20297242882</v>
          </cell>
        </row>
        <row r="162">
          <cell r="C162" t="str">
            <v>Panashop S.A.</v>
          </cell>
          <cell r="D162">
            <v>20292528583</v>
          </cell>
        </row>
        <row r="163">
          <cell r="C163" t="str">
            <v>Papelera Nacional S.A.</v>
          </cell>
          <cell r="D163">
            <v>20100047641</v>
          </cell>
        </row>
        <row r="164">
          <cell r="C164" t="str">
            <v>PC Data International S.A.C.</v>
          </cell>
          <cell r="D164">
            <v>20259966401</v>
          </cell>
        </row>
        <row r="165">
          <cell r="C165" t="str">
            <v>Planning-Est S.A.</v>
          </cell>
          <cell r="D165">
            <v>20100947634</v>
          </cell>
        </row>
        <row r="166">
          <cell r="C166" t="str">
            <v>Power Control S.A.</v>
          </cell>
          <cell r="D166">
            <v>20108835631</v>
          </cell>
        </row>
        <row r="167">
          <cell r="C167" t="str">
            <v>Praxis Comercial S.A.C.</v>
          </cell>
          <cell r="D167">
            <v>20334089941</v>
          </cell>
        </row>
        <row r="168">
          <cell r="C168" t="str">
            <v>Productos Tissue del Peru S.A.</v>
          </cell>
          <cell r="D168">
            <v>20266352337</v>
          </cell>
        </row>
        <row r="169">
          <cell r="C169" t="str">
            <v>Publijafsa E.I.R.L.</v>
          </cell>
          <cell r="D169">
            <v>20211052016</v>
          </cell>
        </row>
        <row r="170">
          <cell r="C170" t="str">
            <v>Quebecor World Peru S.A.</v>
          </cell>
          <cell r="D170">
            <v>20371828851</v>
          </cell>
        </row>
        <row r="171">
          <cell r="C171" t="str">
            <v>Quimica Batysol S.R.L.</v>
          </cell>
          <cell r="D171">
            <v>20101203141</v>
          </cell>
        </row>
        <row r="172">
          <cell r="C172" t="str">
            <v>Química Suiza S.A.</v>
          </cell>
          <cell r="D172">
            <v>20100085225</v>
          </cell>
        </row>
        <row r="173">
          <cell r="C173" t="str">
            <v>Raul Fuentes Reynoso</v>
          </cell>
          <cell r="D173">
            <v>10081453620</v>
          </cell>
        </row>
        <row r="174">
          <cell r="C174" t="str">
            <v>Repes E.I.R.L.</v>
          </cell>
          <cell r="D174">
            <v>20298724228</v>
          </cell>
        </row>
        <row r="175">
          <cell r="C175" t="str">
            <v>Representaciones CMM S.R.L.</v>
          </cell>
          <cell r="D175">
            <v>20467291611</v>
          </cell>
        </row>
        <row r="176">
          <cell r="C176" t="str">
            <v>Representaciones Jaam S.A.</v>
          </cell>
          <cell r="D176">
            <v>20215867901</v>
          </cell>
        </row>
        <row r="177">
          <cell r="C177" t="str">
            <v>Representaciones Lanus E.I.R.L.</v>
          </cell>
          <cell r="D177">
            <v>20117390595</v>
          </cell>
        </row>
        <row r="178">
          <cell r="C178" t="str">
            <v>Resinas y Quimicos S.A.</v>
          </cell>
          <cell r="D178">
            <v>20306205855</v>
          </cell>
        </row>
        <row r="179">
          <cell r="C179" t="str">
            <v>Rictel E.I.R.L.</v>
          </cell>
          <cell r="D179">
            <v>20432683258</v>
          </cell>
        </row>
        <row r="180">
          <cell r="C180" t="str">
            <v>Rosa Maria Wong Flores</v>
          </cell>
          <cell r="D180">
            <v>10085592314</v>
          </cell>
        </row>
        <row r="181">
          <cell r="C181" t="str">
            <v>Rotapel S.A.</v>
          </cell>
          <cell r="D181">
            <v>20101314724</v>
          </cell>
        </row>
        <row r="182">
          <cell r="C182" t="str">
            <v>Rovifarma S.A.</v>
          </cell>
          <cell r="D182">
            <v>20433991100</v>
          </cell>
        </row>
        <row r="183">
          <cell r="C183" t="str">
            <v>Sagapi E.I.R.L.</v>
          </cell>
          <cell r="D183">
            <v>20141129873</v>
          </cell>
        </row>
        <row r="184">
          <cell r="C184" t="str">
            <v>Sanyo Paruro S.A.</v>
          </cell>
          <cell r="D184">
            <v>20101077684</v>
          </cell>
        </row>
        <row r="185">
          <cell r="C185" t="str">
            <v>Satra Perú S.A.</v>
          </cell>
          <cell r="D185">
            <v>20267049361</v>
          </cell>
        </row>
        <row r="186">
          <cell r="C186" t="str">
            <v>Schroth Corporación Papelera S.A.C.</v>
          </cell>
          <cell r="D186">
            <v>20101085199</v>
          </cell>
        </row>
        <row r="187">
          <cell r="C187" t="str">
            <v>Segres Systec S.A.</v>
          </cell>
          <cell r="D187">
            <v>20100093082</v>
          </cell>
        </row>
        <row r="188">
          <cell r="C188" t="str">
            <v>Seinco de Andres Rosas Mendoza</v>
          </cell>
          <cell r="D188">
            <v>10062297081</v>
          </cell>
        </row>
        <row r="189">
          <cell r="C189" t="str">
            <v>Serteg S.A.C.</v>
          </cell>
          <cell r="D189">
            <v>20386392936</v>
          </cell>
        </row>
        <row r="190">
          <cell r="C190" t="str">
            <v>Serv. Profesionales de Ingenieria S.A.- Seproin S.A.</v>
          </cell>
          <cell r="D190">
            <v>20101690548</v>
          </cell>
        </row>
        <row r="191">
          <cell r="C191" t="str">
            <v>Servicios al Cliente S.A.</v>
          </cell>
          <cell r="D191">
            <v>20109730310</v>
          </cell>
        </row>
        <row r="192">
          <cell r="C192" t="str">
            <v>SM Group S.A.C.</v>
          </cell>
          <cell r="D192">
            <v>20502112318</v>
          </cell>
        </row>
        <row r="193">
          <cell r="C193" t="str">
            <v>Smach S.A.</v>
          </cell>
          <cell r="D193">
            <v>20380536391</v>
          </cell>
        </row>
        <row r="194">
          <cell r="C194" t="str">
            <v>Sobres e Impreso Malisa S.A.</v>
          </cell>
          <cell r="D194">
            <v>20379025600</v>
          </cell>
        </row>
        <row r="195">
          <cell r="C195" t="str">
            <v>Sociedad Importadora S.A.</v>
          </cell>
          <cell r="D195">
            <v>20108572958</v>
          </cell>
        </row>
        <row r="196">
          <cell r="C196" t="str">
            <v>Softland Peru S.A.</v>
          </cell>
          <cell r="D196">
            <v>20100863023</v>
          </cell>
        </row>
        <row r="197">
          <cell r="C197" t="str">
            <v>Software S.A.</v>
          </cell>
          <cell r="D197">
            <v>20100151384</v>
          </cell>
        </row>
        <row r="198">
          <cell r="C198" t="str">
            <v>Solf Merino Mario Martin</v>
          </cell>
          <cell r="D198">
            <v>10079294506</v>
          </cell>
        </row>
        <row r="199">
          <cell r="C199" t="str">
            <v>Spytek S.A.C.</v>
          </cell>
          <cell r="D199">
            <v>20384938419</v>
          </cell>
        </row>
        <row r="200">
          <cell r="C200" t="str">
            <v>Suplacorp S.A.</v>
          </cell>
          <cell r="D200">
            <v>20465062356</v>
          </cell>
        </row>
        <row r="201">
          <cell r="C201" t="str">
            <v>Tai Heng S.A.</v>
          </cell>
          <cell r="D201">
            <v>20100274621</v>
          </cell>
        </row>
        <row r="202">
          <cell r="C202" t="str">
            <v>Tai Loy S.A.</v>
          </cell>
          <cell r="D202">
            <v>20100049181</v>
          </cell>
        </row>
        <row r="203">
          <cell r="C203" t="str">
            <v>Team Computer S.A.C.</v>
          </cell>
          <cell r="D203">
            <v>20475555822</v>
          </cell>
        </row>
        <row r="204">
          <cell r="C204" t="str">
            <v>Tecnigraf E.I.R.L.</v>
          </cell>
          <cell r="D204">
            <v>20134137038</v>
          </cell>
        </row>
        <row r="205">
          <cell r="C205" t="str">
            <v>Tecnolgia Integral Trading S.A.</v>
          </cell>
          <cell r="D205">
            <v>20332962079</v>
          </cell>
        </row>
        <row r="206">
          <cell r="C206" t="str">
            <v>Tempano S.A.</v>
          </cell>
          <cell r="D206">
            <v>20123387326</v>
          </cell>
        </row>
        <row r="207">
          <cell r="C207" t="str">
            <v>Tomasgensa S.R.L.</v>
          </cell>
          <cell r="D207">
            <v>20100705894</v>
          </cell>
        </row>
        <row r="208">
          <cell r="C208" t="str">
            <v>Traninsa Pack S.A.</v>
          </cell>
          <cell r="D208">
            <v>20100723108</v>
          </cell>
        </row>
        <row r="209">
          <cell r="C209" t="str">
            <v>Transmac S.A.</v>
          </cell>
          <cell r="D209">
            <v>20125249788</v>
          </cell>
        </row>
        <row r="210">
          <cell r="C210" t="str">
            <v>Unisys del Perú S.A.</v>
          </cell>
          <cell r="D210">
            <v>20100099951</v>
          </cell>
        </row>
        <row r="211">
          <cell r="C211" t="str">
            <v>Update del Perú S.A.C.</v>
          </cell>
          <cell r="D211">
            <v>20428653891</v>
          </cell>
        </row>
        <row r="212">
          <cell r="C212" t="str">
            <v>Vermsa E.I.R.L.</v>
          </cell>
          <cell r="D212">
            <v>20101578381</v>
          </cell>
        </row>
        <row r="213">
          <cell r="C213" t="str">
            <v>Visual Data Service Mix S.R.L.</v>
          </cell>
          <cell r="D213">
            <v>20100993156</v>
          </cell>
        </row>
        <row r="214">
          <cell r="C214" t="str">
            <v>Wincom Technologies S.A.C.</v>
          </cell>
          <cell r="D214">
            <v>20308486240</v>
          </cell>
        </row>
        <row r="215">
          <cell r="C215" t="str">
            <v>Zamudio Gallegos Luzbinda</v>
          </cell>
          <cell r="D215">
            <v>10076099311</v>
          </cell>
        </row>
        <row r="216">
          <cell r="C216" t="str">
            <v>Systems Support &amp; Services S.A.</v>
          </cell>
          <cell r="D216">
            <v>20101054986</v>
          </cell>
        </row>
        <row r="217">
          <cell r="C217" t="str">
            <v>Sistemas Inteligentes S.A.C.</v>
          </cell>
          <cell r="D217">
            <v>20501729451</v>
          </cell>
        </row>
        <row r="218">
          <cell r="C218" t="str">
            <v>Supplies Corporation del Perú S.A.</v>
          </cell>
          <cell r="D218">
            <v>20111981044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view="pageBreakPreview" zoomScale="80" zoomScaleSheetLayoutView="80" zoomScalePageLayoutView="0" workbookViewId="0" topLeftCell="A1">
      <selection activeCell="A3" sqref="A3:R3"/>
    </sheetView>
  </sheetViews>
  <sheetFormatPr defaultColWidth="11.421875" defaultRowHeight="12.75"/>
  <cols>
    <col min="1" max="1" width="5.57421875" style="0" customWidth="1"/>
    <col min="2" max="2" width="20.421875" style="0" customWidth="1"/>
    <col min="3" max="3" width="7.140625" style="0" customWidth="1"/>
    <col min="4" max="4" width="25.57421875" style="0" customWidth="1"/>
    <col min="5" max="5" width="15.57421875" style="0" customWidth="1"/>
    <col min="6" max="6" width="14.140625" style="0" customWidth="1"/>
    <col min="7" max="7" width="5.8515625" style="0" bestFit="1" customWidth="1"/>
    <col min="8" max="8" width="14.7109375" style="0" customWidth="1"/>
    <col min="9" max="9" width="14.28125" style="0" customWidth="1"/>
    <col min="10" max="10" width="9.8515625" style="0" customWidth="1"/>
    <col min="11" max="11" width="9.57421875" style="0" customWidth="1"/>
    <col min="12" max="12" width="8.28125" style="0" bestFit="1" customWidth="1"/>
    <col min="13" max="13" width="11.57421875" style="0" bestFit="1" customWidth="1"/>
    <col min="14" max="14" width="9.140625" style="0" customWidth="1"/>
    <col min="15" max="15" width="8.57421875" style="0" customWidth="1"/>
    <col min="17" max="17" width="12.8515625" style="0" customWidth="1"/>
    <col min="18" max="18" width="14.7109375" style="0" customWidth="1"/>
  </cols>
  <sheetData>
    <row r="1" spans="1:9" s="2" customFormat="1" ht="11.25">
      <c r="A1" s="3"/>
      <c r="B1" s="3"/>
      <c r="C1" s="3"/>
      <c r="D1" s="3"/>
      <c r="E1" s="3"/>
      <c r="F1" s="3"/>
      <c r="G1" s="3"/>
      <c r="H1" s="5"/>
      <c r="I1" s="3"/>
    </row>
    <row r="2" spans="1:15" s="2" customFormat="1" ht="12">
      <c r="A2" s="6"/>
      <c r="B2" s="6"/>
      <c r="C2" s="6"/>
      <c r="D2" s="6"/>
      <c r="E2" s="6"/>
      <c r="F2" s="6"/>
      <c r="G2" s="6"/>
      <c r="H2" s="7"/>
      <c r="I2" s="6"/>
      <c r="J2" s="8"/>
      <c r="K2" s="8"/>
      <c r="L2" s="8"/>
      <c r="M2" s="8"/>
      <c r="N2" s="8"/>
      <c r="O2" s="8"/>
    </row>
    <row r="3" spans="1:18" s="2" customFormat="1" ht="15.75">
      <c r="A3" s="26" t="s">
        <v>35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9" s="2" customFormat="1" ht="11.25" customHeight="1">
      <c r="A4" s="3"/>
      <c r="B4" s="3"/>
      <c r="C4" s="4"/>
      <c r="D4" s="4"/>
      <c r="E4" s="4"/>
      <c r="F4" s="4"/>
      <c r="G4" s="3"/>
      <c r="H4" s="5"/>
      <c r="I4" s="3"/>
    </row>
    <row r="5" spans="1:18" s="1" customFormat="1" ht="24" customHeight="1">
      <c r="A5" s="27" t="s">
        <v>16</v>
      </c>
      <c r="B5" s="28"/>
      <c r="C5" s="29" t="s">
        <v>7</v>
      </c>
      <c r="D5" s="31" t="s">
        <v>8</v>
      </c>
      <c r="E5" s="33" t="s">
        <v>0</v>
      </c>
      <c r="F5" s="33"/>
      <c r="G5" s="33"/>
      <c r="H5" s="9" t="s">
        <v>9</v>
      </c>
      <c r="I5" s="10" t="s">
        <v>10</v>
      </c>
      <c r="J5" s="34" t="s">
        <v>17</v>
      </c>
      <c r="K5" s="36" t="s">
        <v>5</v>
      </c>
      <c r="L5" s="36"/>
      <c r="M5" s="36"/>
      <c r="N5" s="37"/>
      <c r="O5" s="38"/>
      <c r="P5" s="39" t="s">
        <v>18</v>
      </c>
      <c r="Q5" s="41" t="s">
        <v>13</v>
      </c>
      <c r="R5" s="43" t="s">
        <v>14</v>
      </c>
    </row>
    <row r="6" spans="1:18" s="1" customFormat="1" ht="23.25" customHeight="1">
      <c r="A6" s="11" t="s">
        <v>15</v>
      </c>
      <c r="B6" s="17" t="s">
        <v>19</v>
      </c>
      <c r="C6" s="30"/>
      <c r="D6" s="32"/>
      <c r="E6" s="18" t="s">
        <v>6</v>
      </c>
      <c r="F6" s="18" t="s">
        <v>1</v>
      </c>
      <c r="G6" s="18" t="s">
        <v>2</v>
      </c>
      <c r="H6" s="18" t="s">
        <v>11</v>
      </c>
      <c r="I6" s="18" t="s">
        <v>11</v>
      </c>
      <c r="J6" s="35"/>
      <c r="K6" s="19" t="s">
        <v>12</v>
      </c>
      <c r="L6" s="19" t="s">
        <v>3</v>
      </c>
      <c r="M6" s="19" t="s">
        <v>4</v>
      </c>
      <c r="N6" s="19" t="s">
        <v>20</v>
      </c>
      <c r="O6" s="20" t="s">
        <v>4</v>
      </c>
      <c r="P6" s="40"/>
      <c r="Q6" s="42"/>
      <c r="R6" s="44"/>
    </row>
    <row r="7" spans="1:18" s="12" customFormat="1" ht="78.75" customHeight="1">
      <c r="A7" s="21">
        <v>203</v>
      </c>
      <c r="B7" s="21" t="s">
        <v>23</v>
      </c>
      <c r="C7" s="21">
        <v>1</v>
      </c>
      <c r="D7" s="21" t="s">
        <v>24</v>
      </c>
      <c r="E7" s="21" t="s">
        <v>25</v>
      </c>
      <c r="F7" s="21">
        <v>20113676231</v>
      </c>
      <c r="G7" s="21" t="s">
        <v>21</v>
      </c>
      <c r="H7" s="15">
        <v>2001823.2</v>
      </c>
      <c r="I7" s="15">
        <v>1841675.4</v>
      </c>
      <c r="J7" s="13" t="s">
        <v>21</v>
      </c>
      <c r="K7" s="16">
        <v>100</v>
      </c>
      <c r="L7" s="16">
        <v>100</v>
      </c>
      <c r="M7" s="16">
        <v>100</v>
      </c>
      <c r="N7" s="16" t="s">
        <v>21</v>
      </c>
      <c r="O7" s="16">
        <v>100</v>
      </c>
      <c r="P7" s="14" t="s">
        <v>26</v>
      </c>
      <c r="Q7" s="14"/>
      <c r="R7" s="22">
        <v>1841675.4</v>
      </c>
    </row>
    <row r="8" spans="1:18" s="12" customFormat="1" ht="60" customHeight="1">
      <c r="A8" s="21">
        <v>51</v>
      </c>
      <c r="B8" s="21" t="s">
        <v>27</v>
      </c>
      <c r="C8" s="21">
        <v>1</v>
      </c>
      <c r="D8" s="21" t="s">
        <v>28</v>
      </c>
      <c r="E8" s="21" t="s">
        <v>29</v>
      </c>
      <c r="F8" s="21">
        <v>20256136865</v>
      </c>
      <c r="G8" s="21" t="s">
        <v>21</v>
      </c>
      <c r="H8" s="15">
        <v>2790449.25</v>
      </c>
      <c r="I8" s="15">
        <v>2784960</v>
      </c>
      <c r="J8" s="13" t="s">
        <v>21</v>
      </c>
      <c r="K8" s="16">
        <v>100</v>
      </c>
      <c r="L8" s="16">
        <v>100</v>
      </c>
      <c r="M8" s="16">
        <v>100</v>
      </c>
      <c r="N8" s="16" t="s">
        <v>21</v>
      </c>
      <c r="O8" s="16">
        <v>100</v>
      </c>
      <c r="P8" s="14" t="s">
        <v>22</v>
      </c>
      <c r="Q8" s="14"/>
      <c r="R8" s="22">
        <v>2784960</v>
      </c>
    </row>
    <row r="9" spans="1:18" ht="102.75" customHeight="1">
      <c r="A9" s="21">
        <v>199</v>
      </c>
      <c r="B9" s="21" t="s">
        <v>30</v>
      </c>
      <c r="C9" s="21">
        <v>1</v>
      </c>
      <c r="D9" s="21" t="s">
        <v>31</v>
      </c>
      <c r="E9" s="21" t="s">
        <v>25</v>
      </c>
      <c r="F9" s="21">
        <v>20113676231</v>
      </c>
      <c r="G9" s="21" t="s">
        <v>21</v>
      </c>
      <c r="H9" s="15">
        <v>3920572.8</v>
      </c>
      <c r="I9" s="15">
        <v>1355275.44</v>
      </c>
      <c r="J9" s="13" t="s">
        <v>21</v>
      </c>
      <c r="K9" s="16">
        <v>100</v>
      </c>
      <c r="L9" s="16">
        <v>100</v>
      </c>
      <c r="M9" s="16">
        <v>100</v>
      </c>
      <c r="N9" s="16" t="s">
        <v>21</v>
      </c>
      <c r="O9" s="16">
        <v>100</v>
      </c>
      <c r="P9" s="14" t="s">
        <v>22</v>
      </c>
      <c r="Q9" s="14"/>
      <c r="R9" s="22">
        <v>1355275.44</v>
      </c>
    </row>
    <row r="10" spans="1:18" ht="58.5" customHeight="1">
      <c r="A10" s="21">
        <v>214</v>
      </c>
      <c r="B10" s="21" t="s">
        <v>32</v>
      </c>
      <c r="C10" s="21">
        <v>1</v>
      </c>
      <c r="D10" s="21" t="s">
        <v>33</v>
      </c>
      <c r="E10" s="21" t="s">
        <v>34</v>
      </c>
      <c r="F10" s="21">
        <v>20160267861</v>
      </c>
      <c r="G10" s="21"/>
      <c r="H10" s="15">
        <v>1622667.6</v>
      </c>
      <c r="I10" s="15">
        <v>1622472.88</v>
      </c>
      <c r="J10" s="13" t="s">
        <v>21</v>
      </c>
      <c r="K10" s="16">
        <v>100</v>
      </c>
      <c r="L10" s="16">
        <v>100</v>
      </c>
      <c r="M10" s="16">
        <v>100</v>
      </c>
      <c r="N10" s="16" t="s">
        <v>21</v>
      </c>
      <c r="O10" s="16">
        <v>101</v>
      </c>
      <c r="P10" s="14" t="s">
        <v>22</v>
      </c>
      <c r="Q10" s="14"/>
      <c r="R10" s="22">
        <v>1622472.88</v>
      </c>
    </row>
  </sheetData>
  <sheetProtection/>
  <mergeCells count="10">
    <mergeCell ref="A3:R3"/>
    <mergeCell ref="A5:B5"/>
    <mergeCell ref="C5:C6"/>
    <mergeCell ref="D5:D6"/>
    <mergeCell ref="E5:G5"/>
    <mergeCell ref="J5:J6"/>
    <mergeCell ref="K5:O5"/>
    <mergeCell ref="P5:P6"/>
    <mergeCell ref="Q5:Q6"/>
    <mergeCell ref="R5:R6"/>
  </mergeCells>
  <printOptions/>
  <pageMargins left="0.75" right="0.75" top="1" bottom="1" header="0" footer="0"/>
  <pageSetup horizontalDpi="600" verticalDpi="600" orientation="portrait" paperSize="9" scale="39" r:id="rId2"/>
  <colBreaks count="1" manualBreakCount="1">
    <brk id="18" max="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8"/>
  <sheetViews>
    <sheetView view="pageBreakPreview" zoomScale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L14" sqref="L14"/>
    </sheetView>
  </sheetViews>
  <sheetFormatPr defaultColWidth="11.421875" defaultRowHeight="12.75"/>
  <cols>
    <col min="1" max="1" width="5.140625" style="3" customWidth="1"/>
    <col min="2" max="2" width="23.00390625" style="3" customWidth="1"/>
    <col min="3" max="3" width="7.00390625" style="3" customWidth="1"/>
    <col min="4" max="4" width="25.00390625" style="3" customWidth="1"/>
    <col min="5" max="5" width="21.28125" style="3" customWidth="1"/>
    <col min="6" max="6" width="14.8515625" style="3" customWidth="1"/>
    <col min="7" max="7" width="7.7109375" style="3" customWidth="1"/>
    <col min="8" max="8" width="13.140625" style="5" customWidth="1"/>
    <col min="9" max="9" width="12.57421875" style="3" customWidth="1"/>
    <col min="10" max="10" width="9.421875" style="2" customWidth="1"/>
    <col min="11" max="11" width="9.28125" style="2" customWidth="1"/>
    <col min="12" max="12" width="9.57421875" style="2" customWidth="1"/>
    <col min="13" max="13" width="11.8515625" style="2" customWidth="1"/>
    <col min="14" max="14" width="11.421875" style="2" customWidth="1"/>
    <col min="15" max="15" width="7.57421875" style="2" customWidth="1"/>
    <col min="16" max="16384" width="11.421875" style="2" customWidth="1"/>
  </cols>
  <sheetData>
    <row r="2" spans="1:15" ht="12">
      <c r="A2" s="6"/>
      <c r="B2" s="6"/>
      <c r="C2" s="6"/>
      <c r="D2" s="6"/>
      <c r="E2" s="6"/>
      <c r="F2" s="6"/>
      <c r="G2" s="6"/>
      <c r="H2" s="7"/>
      <c r="I2" s="6"/>
      <c r="J2" s="8"/>
      <c r="K2" s="8"/>
      <c r="L2" s="8"/>
      <c r="M2" s="8"/>
      <c r="N2" s="8"/>
      <c r="O2" s="8"/>
    </row>
    <row r="3" spans="1:18" ht="15.75">
      <c r="A3" s="26" t="s">
        <v>36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3:6" ht="11.25" customHeight="1">
      <c r="C4" s="4"/>
      <c r="D4" s="4"/>
      <c r="E4" s="4"/>
      <c r="F4" s="4"/>
    </row>
    <row r="5" spans="1:18" s="1" customFormat="1" ht="24" customHeight="1">
      <c r="A5" s="27" t="s">
        <v>16</v>
      </c>
      <c r="B5" s="28"/>
      <c r="C5" s="29" t="s">
        <v>7</v>
      </c>
      <c r="D5" s="31" t="s">
        <v>8</v>
      </c>
      <c r="E5" s="33" t="s">
        <v>0</v>
      </c>
      <c r="F5" s="33"/>
      <c r="G5" s="33"/>
      <c r="H5" s="9" t="s">
        <v>9</v>
      </c>
      <c r="I5" s="10" t="s">
        <v>10</v>
      </c>
      <c r="J5" s="34" t="s">
        <v>17</v>
      </c>
      <c r="K5" s="36" t="s">
        <v>5</v>
      </c>
      <c r="L5" s="36"/>
      <c r="M5" s="36"/>
      <c r="N5" s="37"/>
      <c r="O5" s="38"/>
      <c r="P5" s="39" t="s">
        <v>18</v>
      </c>
      <c r="Q5" s="41" t="s">
        <v>13</v>
      </c>
      <c r="R5" s="43" t="s">
        <v>14</v>
      </c>
    </row>
    <row r="6" spans="1:18" s="1" customFormat="1" ht="23.25" customHeight="1">
      <c r="A6" s="11" t="s">
        <v>15</v>
      </c>
      <c r="B6" s="17" t="s">
        <v>19</v>
      </c>
      <c r="C6" s="30"/>
      <c r="D6" s="32"/>
      <c r="E6" s="18" t="s">
        <v>6</v>
      </c>
      <c r="F6" s="18" t="s">
        <v>1</v>
      </c>
      <c r="G6" s="18" t="s">
        <v>2</v>
      </c>
      <c r="H6" s="18" t="s">
        <v>11</v>
      </c>
      <c r="I6" s="18" t="s">
        <v>11</v>
      </c>
      <c r="J6" s="35"/>
      <c r="K6" s="19" t="s">
        <v>12</v>
      </c>
      <c r="L6" s="19" t="s">
        <v>3</v>
      </c>
      <c r="M6" s="19" t="s">
        <v>4</v>
      </c>
      <c r="N6" s="19" t="s">
        <v>20</v>
      </c>
      <c r="O6" s="20" t="s">
        <v>4</v>
      </c>
      <c r="P6" s="40"/>
      <c r="Q6" s="42"/>
      <c r="R6" s="44"/>
    </row>
    <row r="7" spans="1:18" ht="51">
      <c r="A7" s="23">
        <v>131</v>
      </c>
      <c r="B7" s="23" t="s">
        <v>37</v>
      </c>
      <c r="C7" s="23">
        <v>1</v>
      </c>
      <c r="D7" s="24" t="s">
        <v>38</v>
      </c>
      <c r="E7" s="24" t="s">
        <v>39</v>
      </c>
      <c r="F7" s="23">
        <v>20100904315</v>
      </c>
      <c r="G7" s="23" t="s">
        <v>21</v>
      </c>
      <c r="H7" s="15">
        <v>24129342.72</v>
      </c>
      <c r="I7" s="15">
        <v>24128978.88</v>
      </c>
      <c r="J7" s="13" t="s">
        <v>21</v>
      </c>
      <c r="K7" s="16">
        <v>67.9</v>
      </c>
      <c r="L7" s="16">
        <v>30</v>
      </c>
      <c r="M7" s="16">
        <f>+K7+L7</f>
        <v>97.9</v>
      </c>
      <c r="N7" s="16">
        <v>0</v>
      </c>
      <c r="O7" s="16">
        <v>97.9</v>
      </c>
      <c r="P7" s="14" t="s">
        <v>40</v>
      </c>
      <c r="Q7" s="14"/>
      <c r="R7" s="22">
        <f>I7-Q7</f>
        <v>24128978.88</v>
      </c>
    </row>
    <row r="8" spans="1:18" ht="38.25">
      <c r="A8" s="23">
        <v>18</v>
      </c>
      <c r="B8" s="23" t="s">
        <v>41</v>
      </c>
      <c r="C8" s="23">
        <v>1</v>
      </c>
      <c r="D8" s="24" t="s">
        <v>42</v>
      </c>
      <c r="E8" s="24" t="s">
        <v>43</v>
      </c>
      <c r="F8" s="23">
        <v>20389359841</v>
      </c>
      <c r="G8" s="23" t="s">
        <v>21</v>
      </c>
      <c r="H8" s="15">
        <v>404829</v>
      </c>
      <c r="I8" s="15">
        <v>300000</v>
      </c>
      <c r="J8" s="13" t="s">
        <v>21</v>
      </c>
      <c r="K8" s="16">
        <v>80</v>
      </c>
      <c r="L8" s="16">
        <v>20</v>
      </c>
      <c r="M8" s="16">
        <v>100</v>
      </c>
      <c r="N8" s="16">
        <v>0</v>
      </c>
      <c r="O8" s="16">
        <v>100</v>
      </c>
      <c r="P8" s="14" t="s">
        <v>44</v>
      </c>
      <c r="Q8" s="14"/>
      <c r="R8" s="22">
        <f>I8-Q8</f>
        <v>300000</v>
      </c>
    </row>
    <row r="9" spans="1:18" ht="12.75">
      <c r="A9" s="23">
        <v>41</v>
      </c>
      <c r="B9" s="23" t="s">
        <v>45</v>
      </c>
      <c r="C9" s="23">
        <v>1</v>
      </c>
      <c r="D9" s="24" t="s">
        <v>46</v>
      </c>
      <c r="E9" s="24" t="s">
        <v>47</v>
      </c>
      <c r="F9" s="23">
        <v>10079156413</v>
      </c>
      <c r="G9" s="23" t="s">
        <v>21</v>
      </c>
      <c r="H9" s="15">
        <v>504000</v>
      </c>
      <c r="I9" s="15">
        <v>504000</v>
      </c>
      <c r="J9" s="13" t="s">
        <v>21</v>
      </c>
      <c r="K9" s="16">
        <v>70</v>
      </c>
      <c r="L9" s="16">
        <v>30</v>
      </c>
      <c r="M9" s="16">
        <v>100</v>
      </c>
      <c r="N9" s="16">
        <v>0</v>
      </c>
      <c r="O9" s="16">
        <v>100</v>
      </c>
      <c r="P9" s="14" t="s">
        <v>40</v>
      </c>
      <c r="Q9" s="14"/>
      <c r="R9" s="22">
        <f aca="true" t="shared" si="0" ref="R9:R18">I9-Q9</f>
        <v>504000</v>
      </c>
    </row>
    <row r="10" spans="1:18" ht="51">
      <c r="A10" s="23">
        <v>60</v>
      </c>
      <c r="B10" s="23" t="s">
        <v>48</v>
      </c>
      <c r="C10" s="23">
        <v>1</v>
      </c>
      <c r="D10" s="24" t="s">
        <v>49</v>
      </c>
      <c r="E10" s="24" t="s">
        <v>50</v>
      </c>
      <c r="F10" s="23">
        <v>20122794424</v>
      </c>
      <c r="G10" s="23" t="s">
        <v>21</v>
      </c>
      <c r="H10" s="15">
        <v>773326.44</v>
      </c>
      <c r="I10" s="15">
        <v>773326.44</v>
      </c>
      <c r="J10" s="13" t="s">
        <v>21</v>
      </c>
      <c r="K10" s="16">
        <v>70</v>
      </c>
      <c r="L10" s="16">
        <v>30</v>
      </c>
      <c r="M10" s="16">
        <v>100</v>
      </c>
      <c r="N10" s="16">
        <v>0</v>
      </c>
      <c r="O10" s="16">
        <f>+M10</f>
        <v>100</v>
      </c>
      <c r="P10" s="14" t="s">
        <v>40</v>
      </c>
      <c r="Q10" s="14"/>
      <c r="R10" s="22">
        <f t="shared" si="0"/>
        <v>773326.44</v>
      </c>
    </row>
    <row r="11" spans="1:18" ht="89.25">
      <c r="A11" s="23">
        <v>189</v>
      </c>
      <c r="B11" s="23" t="s">
        <v>51</v>
      </c>
      <c r="C11" s="23">
        <v>1</v>
      </c>
      <c r="D11" s="24" t="s">
        <v>52</v>
      </c>
      <c r="E11" s="24" t="s">
        <v>53</v>
      </c>
      <c r="F11" s="23">
        <v>20406244220</v>
      </c>
      <c r="G11" s="23" t="s">
        <v>21</v>
      </c>
      <c r="H11" s="15">
        <v>3933624.96</v>
      </c>
      <c r="I11" s="15">
        <v>3775925.16</v>
      </c>
      <c r="J11" s="13" t="s">
        <v>21</v>
      </c>
      <c r="K11" s="16">
        <v>70</v>
      </c>
      <c r="L11" s="16">
        <v>29.67</v>
      </c>
      <c r="M11" s="16">
        <f>+K11+L11</f>
        <v>99.67</v>
      </c>
      <c r="N11" s="16">
        <v>1</v>
      </c>
      <c r="O11" s="16">
        <f>+M11</f>
        <v>99.67</v>
      </c>
      <c r="P11" s="14" t="s">
        <v>40</v>
      </c>
      <c r="Q11" s="14"/>
      <c r="R11" s="22">
        <f t="shared" si="0"/>
        <v>3775925.16</v>
      </c>
    </row>
    <row r="12" spans="1:18" ht="204">
      <c r="A12" s="47">
        <v>196</v>
      </c>
      <c r="B12" s="47" t="s">
        <v>54</v>
      </c>
      <c r="C12" s="47">
        <v>1</v>
      </c>
      <c r="D12" s="50" t="s">
        <v>55</v>
      </c>
      <c r="E12" s="24" t="s">
        <v>56</v>
      </c>
      <c r="F12" s="21" t="s">
        <v>57</v>
      </c>
      <c r="G12" s="23" t="s">
        <v>21</v>
      </c>
      <c r="H12" s="15">
        <v>1171212.12</v>
      </c>
      <c r="I12" s="15">
        <v>1100048.4</v>
      </c>
      <c r="J12" s="13" t="s">
        <v>21</v>
      </c>
      <c r="K12" s="16">
        <v>63</v>
      </c>
      <c r="L12" s="16">
        <v>30</v>
      </c>
      <c r="M12" s="16">
        <f>+K12+L12</f>
        <v>93</v>
      </c>
      <c r="N12" s="16">
        <v>2</v>
      </c>
      <c r="O12" s="16">
        <f>+M12</f>
        <v>93</v>
      </c>
      <c r="P12" s="14" t="s">
        <v>40</v>
      </c>
      <c r="Q12" s="14"/>
      <c r="R12" s="22">
        <f t="shared" si="0"/>
        <v>1100048.4</v>
      </c>
    </row>
    <row r="13" spans="1:18" ht="89.25">
      <c r="A13" s="48"/>
      <c r="B13" s="48"/>
      <c r="C13" s="48"/>
      <c r="D13" s="51"/>
      <c r="E13" s="24" t="s">
        <v>53</v>
      </c>
      <c r="F13" s="23">
        <v>20406244220</v>
      </c>
      <c r="G13" s="23" t="s">
        <v>21</v>
      </c>
      <c r="H13" s="15">
        <v>2788839</v>
      </c>
      <c r="I13" s="15">
        <v>2648994.12</v>
      </c>
      <c r="J13" s="13" t="s">
        <v>21</v>
      </c>
      <c r="K13" s="16">
        <v>70</v>
      </c>
      <c r="L13" s="16">
        <v>30</v>
      </c>
      <c r="M13" s="16">
        <f>+K13+L13</f>
        <v>100</v>
      </c>
      <c r="N13" s="16">
        <v>3</v>
      </c>
      <c r="O13" s="16">
        <f>+M13</f>
        <v>100</v>
      </c>
      <c r="P13" s="14" t="s">
        <v>40</v>
      </c>
      <c r="Q13" s="14"/>
      <c r="R13" s="22">
        <f t="shared" si="0"/>
        <v>2648994.12</v>
      </c>
    </row>
    <row r="14" spans="1:18" ht="114.75">
      <c r="A14" s="49"/>
      <c r="B14" s="49"/>
      <c r="C14" s="49"/>
      <c r="D14" s="52"/>
      <c r="E14" s="24" t="s">
        <v>58</v>
      </c>
      <c r="F14" s="23">
        <v>20450615821</v>
      </c>
      <c r="G14" s="23" t="s">
        <v>21</v>
      </c>
      <c r="H14" s="15">
        <v>528287.04</v>
      </c>
      <c r="I14" s="15">
        <v>422520.48</v>
      </c>
      <c r="J14" s="13" t="s">
        <v>21</v>
      </c>
      <c r="K14" s="16">
        <v>56</v>
      </c>
      <c r="L14" s="16">
        <v>30</v>
      </c>
      <c r="M14" s="16">
        <f>+K14+L14</f>
        <v>86</v>
      </c>
      <c r="N14" s="16">
        <v>4</v>
      </c>
      <c r="O14" s="16">
        <f>+M14</f>
        <v>86</v>
      </c>
      <c r="P14" s="14" t="s">
        <v>40</v>
      </c>
      <c r="Q14" s="14"/>
      <c r="R14" s="22">
        <f t="shared" si="0"/>
        <v>422520.48</v>
      </c>
    </row>
    <row r="15" spans="1:18" ht="63.75">
      <c r="A15" s="23">
        <v>193</v>
      </c>
      <c r="B15" s="23" t="s">
        <v>59</v>
      </c>
      <c r="C15" s="23">
        <v>1</v>
      </c>
      <c r="D15" s="24" t="s">
        <v>60</v>
      </c>
      <c r="E15" s="24" t="s">
        <v>61</v>
      </c>
      <c r="F15" s="23">
        <v>20406244220</v>
      </c>
      <c r="G15" s="23" t="s">
        <v>21</v>
      </c>
      <c r="H15" s="15">
        <v>6706923.12</v>
      </c>
      <c r="I15" s="15">
        <v>1559840.4</v>
      </c>
      <c r="J15" s="13" t="s">
        <v>21</v>
      </c>
      <c r="K15" s="16">
        <v>70</v>
      </c>
      <c r="L15" s="16">
        <v>30</v>
      </c>
      <c r="M15" s="16">
        <v>100</v>
      </c>
      <c r="N15" s="16">
        <v>0</v>
      </c>
      <c r="O15" s="16">
        <f>M15+N15</f>
        <v>100</v>
      </c>
      <c r="P15" s="14" t="s">
        <v>40</v>
      </c>
      <c r="Q15" s="14"/>
      <c r="R15" s="22">
        <f t="shared" si="0"/>
        <v>1559840.4</v>
      </c>
    </row>
    <row r="16" spans="1:18" ht="76.5">
      <c r="A16" s="23">
        <v>190</v>
      </c>
      <c r="B16" s="23" t="s">
        <v>62</v>
      </c>
      <c r="C16" s="23">
        <v>1</v>
      </c>
      <c r="D16" s="24" t="s">
        <v>63</v>
      </c>
      <c r="E16" s="24" t="s">
        <v>64</v>
      </c>
      <c r="F16" s="23">
        <v>20393143470</v>
      </c>
      <c r="G16" s="23" t="s">
        <v>21</v>
      </c>
      <c r="H16" s="15">
        <v>8054179.92</v>
      </c>
      <c r="I16" s="15">
        <f>3111458.04+1108905.84</f>
        <v>4220363.88</v>
      </c>
      <c r="J16" s="13" t="s">
        <v>21</v>
      </c>
      <c r="K16" s="16">
        <v>70</v>
      </c>
      <c r="L16" s="16">
        <v>30</v>
      </c>
      <c r="M16" s="16">
        <v>100</v>
      </c>
      <c r="N16" s="16">
        <v>0</v>
      </c>
      <c r="O16" s="16">
        <f>M16+N16</f>
        <v>100</v>
      </c>
      <c r="P16" s="14" t="s">
        <v>40</v>
      </c>
      <c r="Q16" s="14"/>
      <c r="R16" s="22">
        <f t="shared" si="0"/>
        <v>4220363.88</v>
      </c>
    </row>
    <row r="17" spans="1:18" ht="25.5">
      <c r="A17" s="47">
        <v>192</v>
      </c>
      <c r="B17" s="47" t="s">
        <v>65</v>
      </c>
      <c r="C17" s="47">
        <v>1</v>
      </c>
      <c r="D17" s="50" t="s">
        <v>66</v>
      </c>
      <c r="E17" s="24" t="s">
        <v>67</v>
      </c>
      <c r="F17" s="21" t="s">
        <v>68</v>
      </c>
      <c r="G17" s="23" t="s">
        <v>21</v>
      </c>
      <c r="H17" s="45">
        <v>2521739.52</v>
      </c>
      <c r="I17" s="25">
        <v>1510262.28</v>
      </c>
      <c r="J17" s="13" t="s">
        <v>21</v>
      </c>
      <c r="K17" s="16">
        <v>63</v>
      </c>
      <c r="L17" s="16">
        <v>30</v>
      </c>
      <c r="M17" s="16">
        <v>100</v>
      </c>
      <c r="N17" s="16">
        <v>0</v>
      </c>
      <c r="O17" s="16">
        <f>M17+N17</f>
        <v>100</v>
      </c>
      <c r="P17" s="14" t="s">
        <v>40</v>
      </c>
      <c r="Q17" s="14"/>
      <c r="R17" s="22">
        <f t="shared" si="0"/>
        <v>1510262.28</v>
      </c>
    </row>
    <row r="18" spans="1:18" ht="51">
      <c r="A18" s="49"/>
      <c r="B18" s="49"/>
      <c r="C18" s="49"/>
      <c r="D18" s="52"/>
      <c r="E18" s="24" t="s">
        <v>69</v>
      </c>
      <c r="F18" s="23">
        <v>20282037999</v>
      </c>
      <c r="G18" s="23" t="s">
        <v>21</v>
      </c>
      <c r="H18" s="46"/>
      <c r="I18" s="15">
        <v>662688</v>
      </c>
      <c r="J18" s="13" t="s">
        <v>21</v>
      </c>
      <c r="K18" s="16">
        <v>63</v>
      </c>
      <c r="L18" s="16">
        <v>27.3</v>
      </c>
      <c r="M18" s="16">
        <v>100</v>
      </c>
      <c r="N18" s="16">
        <v>0</v>
      </c>
      <c r="O18" s="16">
        <f>M18+N18</f>
        <v>100</v>
      </c>
      <c r="P18" s="14" t="s">
        <v>40</v>
      </c>
      <c r="Q18" s="14"/>
      <c r="R18" s="22">
        <f t="shared" si="0"/>
        <v>662688</v>
      </c>
    </row>
  </sheetData>
  <sheetProtection/>
  <mergeCells count="19">
    <mergeCell ref="H17:H18"/>
    <mergeCell ref="A12:A14"/>
    <mergeCell ref="B12:B14"/>
    <mergeCell ref="C12:C14"/>
    <mergeCell ref="D12:D14"/>
    <mergeCell ref="A17:A18"/>
    <mergeCell ref="B17:B18"/>
    <mergeCell ref="C17:C18"/>
    <mergeCell ref="D17:D18"/>
    <mergeCell ref="A3:R3"/>
    <mergeCell ref="A5:B5"/>
    <mergeCell ref="C5:C6"/>
    <mergeCell ref="D5:D6"/>
    <mergeCell ref="E5:G5"/>
    <mergeCell ref="J5:J6"/>
    <mergeCell ref="K5:O5"/>
    <mergeCell ref="P5:P6"/>
    <mergeCell ref="Q5:Q6"/>
    <mergeCell ref="R5:R6"/>
  </mergeCells>
  <printOptions horizontalCentered="1"/>
  <pageMargins left="0.1968503937007874" right="0.1968503937007874" top="0.984251968503937" bottom="0.984251968503937" header="0" footer="0"/>
  <pageSetup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0"/>
  <sheetViews>
    <sheetView view="pageBreakPreview" zoomScale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F50" sqref="F50"/>
    </sheetView>
  </sheetViews>
  <sheetFormatPr defaultColWidth="11.421875" defaultRowHeight="12.75"/>
  <cols>
    <col min="1" max="1" width="5.140625" style="3" customWidth="1"/>
    <col min="2" max="2" width="23.00390625" style="3" customWidth="1"/>
    <col min="3" max="3" width="7.00390625" style="3" customWidth="1"/>
    <col min="4" max="4" width="25.00390625" style="3" customWidth="1"/>
    <col min="5" max="5" width="17.140625" style="3" customWidth="1"/>
    <col min="6" max="6" width="14.8515625" style="3" customWidth="1"/>
    <col min="7" max="7" width="7.7109375" style="3" customWidth="1"/>
    <col min="8" max="8" width="14.28125" style="5" customWidth="1"/>
    <col min="9" max="9" width="14.28125" style="3" customWidth="1"/>
    <col min="10" max="10" width="9.421875" style="2" customWidth="1"/>
    <col min="11" max="11" width="11.421875" style="2" customWidth="1"/>
    <col min="12" max="12" width="12.8515625" style="2" customWidth="1"/>
    <col min="13" max="13" width="11.8515625" style="2" customWidth="1"/>
    <col min="14" max="16384" width="11.421875" style="2" customWidth="1"/>
  </cols>
  <sheetData>
    <row r="2" spans="1:15" ht="12">
      <c r="A2" s="6"/>
      <c r="B2" s="6"/>
      <c r="C2" s="6"/>
      <c r="D2" s="6"/>
      <c r="E2" s="6"/>
      <c r="F2" s="6"/>
      <c r="G2" s="6"/>
      <c r="H2" s="7"/>
      <c r="I2" s="6"/>
      <c r="J2" s="8"/>
      <c r="K2" s="8"/>
      <c r="L2" s="8"/>
      <c r="M2" s="8"/>
      <c r="N2" s="8"/>
      <c r="O2" s="8"/>
    </row>
    <row r="3" spans="1:18" ht="15.75">
      <c r="A3" s="26" t="s">
        <v>70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3:6" ht="11.25" customHeight="1">
      <c r="C4" s="4"/>
      <c r="D4" s="4"/>
      <c r="E4" s="4"/>
      <c r="F4" s="4"/>
    </row>
    <row r="5" spans="1:18" s="1" customFormat="1" ht="24" customHeight="1">
      <c r="A5" s="27" t="s">
        <v>16</v>
      </c>
      <c r="B5" s="28"/>
      <c r="C5" s="29" t="s">
        <v>7</v>
      </c>
      <c r="D5" s="31" t="s">
        <v>8</v>
      </c>
      <c r="E5" s="33" t="s">
        <v>0</v>
      </c>
      <c r="F5" s="33"/>
      <c r="G5" s="33"/>
      <c r="H5" s="9" t="s">
        <v>9</v>
      </c>
      <c r="I5" s="10" t="s">
        <v>10</v>
      </c>
      <c r="J5" s="34" t="s">
        <v>17</v>
      </c>
      <c r="K5" s="36" t="s">
        <v>5</v>
      </c>
      <c r="L5" s="36"/>
      <c r="M5" s="36"/>
      <c r="N5" s="37"/>
      <c r="O5" s="38"/>
      <c r="P5" s="39" t="s">
        <v>18</v>
      </c>
      <c r="Q5" s="41" t="s">
        <v>13</v>
      </c>
      <c r="R5" s="43" t="s">
        <v>14</v>
      </c>
    </row>
    <row r="6" spans="1:18" s="1" customFormat="1" ht="23.25" customHeight="1">
      <c r="A6" s="11" t="s">
        <v>15</v>
      </c>
      <c r="B6" s="17" t="s">
        <v>19</v>
      </c>
      <c r="C6" s="30"/>
      <c r="D6" s="32"/>
      <c r="E6" s="18" t="s">
        <v>6</v>
      </c>
      <c r="F6" s="18" t="s">
        <v>1</v>
      </c>
      <c r="G6" s="18" t="s">
        <v>2</v>
      </c>
      <c r="H6" s="18" t="s">
        <v>11</v>
      </c>
      <c r="I6" s="18" t="s">
        <v>11</v>
      </c>
      <c r="J6" s="35"/>
      <c r="K6" s="19" t="s">
        <v>12</v>
      </c>
      <c r="L6" s="19" t="s">
        <v>3</v>
      </c>
      <c r="M6" s="19" t="s">
        <v>4</v>
      </c>
      <c r="N6" s="19" t="s">
        <v>20</v>
      </c>
      <c r="O6" s="20" t="s">
        <v>4</v>
      </c>
      <c r="P6" s="40"/>
      <c r="Q6" s="42"/>
      <c r="R6" s="44"/>
    </row>
    <row r="7" spans="1:18" ht="63.75">
      <c r="A7" s="23">
        <v>170</v>
      </c>
      <c r="B7" s="23" t="s">
        <v>71</v>
      </c>
      <c r="C7" s="23">
        <v>1</v>
      </c>
      <c r="D7" s="24" t="s">
        <v>72</v>
      </c>
      <c r="E7" s="24" t="s">
        <v>73</v>
      </c>
      <c r="F7" s="23">
        <v>20100151384</v>
      </c>
      <c r="G7" s="23" t="s">
        <v>21</v>
      </c>
      <c r="H7" s="15">
        <v>672600</v>
      </c>
      <c r="I7" s="15">
        <v>672600</v>
      </c>
      <c r="J7" s="13" t="s">
        <v>21</v>
      </c>
      <c r="K7" s="16">
        <v>56</v>
      </c>
      <c r="L7" s="16">
        <v>30</v>
      </c>
      <c r="M7" s="16">
        <f>K7+L7</f>
        <v>86</v>
      </c>
      <c r="N7" s="16">
        <v>0</v>
      </c>
      <c r="O7" s="16">
        <f>M7+N7</f>
        <v>86</v>
      </c>
      <c r="P7" s="14" t="s">
        <v>74</v>
      </c>
      <c r="Q7" s="14"/>
      <c r="R7" s="22">
        <f>I7-Q7</f>
        <v>672600</v>
      </c>
    </row>
    <row r="8" spans="1:18" ht="33.75" customHeight="1">
      <c r="A8" s="23">
        <v>36</v>
      </c>
      <c r="B8" s="23" t="s">
        <v>75</v>
      </c>
      <c r="C8" s="23">
        <v>1</v>
      </c>
      <c r="D8" s="24" t="s">
        <v>76</v>
      </c>
      <c r="E8" s="24" t="s">
        <v>77</v>
      </c>
      <c r="F8" s="23">
        <v>20499141051</v>
      </c>
      <c r="G8" s="23" t="s">
        <v>21</v>
      </c>
      <c r="H8" s="15">
        <v>626240.16</v>
      </c>
      <c r="I8" s="15">
        <v>626240.16</v>
      </c>
      <c r="J8" s="13" t="s">
        <v>21</v>
      </c>
      <c r="K8" s="16">
        <v>70</v>
      </c>
      <c r="L8" s="16">
        <v>30</v>
      </c>
      <c r="M8" s="16">
        <f>K8+L8</f>
        <v>100</v>
      </c>
      <c r="N8" s="16">
        <v>0</v>
      </c>
      <c r="O8" s="16">
        <f>M8+N8</f>
        <v>100</v>
      </c>
      <c r="P8" s="14" t="s">
        <v>78</v>
      </c>
      <c r="Q8" s="14"/>
      <c r="R8" s="22">
        <f>I8-Q8</f>
        <v>626240.16</v>
      </c>
    </row>
    <row r="9" spans="1:18" ht="33.75" customHeight="1">
      <c r="A9" s="23">
        <v>227</v>
      </c>
      <c r="B9" s="23" t="s">
        <v>79</v>
      </c>
      <c r="C9" s="23">
        <v>1</v>
      </c>
      <c r="D9" s="24" t="s">
        <v>80</v>
      </c>
      <c r="E9" s="24" t="s">
        <v>81</v>
      </c>
      <c r="F9" s="23">
        <v>20514020907</v>
      </c>
      <c r="G9" s="23" t="s">
        <v>21</v>
      </c>
      <c r="H9" s="15">
        <v>1330388.64</v>
      </c>
      <c r="I9" s="15">
        <v>1330388.64</v>
      </c>
      <c r="J9" s="13" t="s">
        <v>21</v>
      </c>
      <c r="K9" s="16">
        <v>70</v>
      </c>
      <c r="L9" s="16">
        <v>30</v>
      </c>
      <c r="M9" s="16">
        <f>K9+L9</f>
        <v>100</v>
      </c>
      <c r="N9" s="16">
        <v>0</v>
      </c>
      <c r="O9" s="16">
        <f>M9+N9</f>
        <v>100</v>
      </c>
      <c r="P9" s="14" t="s">
        <v>74</v>
      </c>
      <c r="Q9" s="14"/>
      <c r="R9" s="22">
        <f>I9-Q9</f>
        <v>1330388.64</v>
      </c>
    </row>
    <row r="10" spans="1:18" ht="33.75" customHeight="1">
      <c r="A10" s="23">
        <v>54</v>
      </c>
      <c r="B10" s="23" t="s">
        <v>82</v>
      </c>
      <c r="C10" s="23">
        <v>1</v>
      </c>
      <c r="D10" s="24" t="s">
        <v>83</v>
      </c>
      <c r="E10" s="24" t="s">
        <v>84</v>
      </c>
      <c r="F10" s="23">
        <v>10292220991</v>
      </c>
      <c r="G10" s="23" t="s">
        <v>21</v>
      </c>
      <c r="H10" s="15">
        <v>511200</v>
      </c>
      <c r="I10" s="15">
        <v>511200</v>
      </c>
      <c r="J10" s="13" t="s">
        <v>21</v>
      </c>
      <c r="K10" s="16">
        <v>70</v>
      </c>
      <c r="L10" s="16">
        <v>30</v>
      </c>
      <c r="M10" s="16">
        <f>K10+L10</f>
        <v>100</v>
      </c>
      <c r="N10" s="16">
        <v>0</v>
      </c>
      <c r="O10" s="16">
        <f>M10+N10</f>
        <v>100</v>
      </c>
      <c r="P10" s="14" t="s">
        <v>74</v>
      </c>
      <c r="Q10" s="14"/>
      <c r="R10" s="22">
        <f>I10-Q10</f>
        <v>511200</v>
      </c>
    </row>
  </sheetData>
  <sheetProtection/>
  <mergeCells count="10">
    <mergeCell ref="A3:R3"/>
    <mergeCell ref="A5:B5"/>
    <mergeCell ref="C5:C6"/>
    <mergeCell ref="D5:D6"/>
    <mergeCell ref="E5:G5"/>
    <mergeCell ref="J5:J6"/>
    <mergeCell ref="K5:O5"/>
    <mergeCell ref="P5:P6"/>
    <mergeCell ref="Q5:Q6"/>
    <mergeCell ref="R5:R6"/>
  </mergeCells>
  <printOptions horizontalCentered="1"/>
  <pageMargins left="0.1968503937007874" right="0.1968503937007874" top="0.984251968503937" bottom="0.984251968503937" header="0" footer="0"/>
  <pageSetup horizontalDpi="600" verticalDpi="6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0"/>
  <sheetViews>
    <sheetView tabSelected="1" view="pageBreakPreview" zoomScale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O33" sqref="O33"/>
    </sheetView>
  </sheetViews>
  <sheetFormatPr defaultColWidth="11.421875" defaultRowHeight="12.75"/>
  <cols>
    <col min="1" max="1" width="5.140625" style="3" customWidth="1"/>
    <col min="2" max="2" width="23.00390625" style="3" customWidth="1"/>
    <col min="3" max="3" width="7.00390625" style="3" customWidth="1"/>
    <col min="4" max="4" width="25.00390625" style="3" customWidth="1"/>
    <col min="5" max="5" width="17.140625" style="3" customWidth="1"/>
    <col min="6" max="6" width="14.8515625" style="3" customWidth="1"/>
    <col min="7" max="7" width="7.7109375" style="3" customWidth="1"/>
    <col min="8" max="8" width="14.28125" style="5" customWidth="1"/>
    <col min="9" max="9" width="14.28125" style="3" customWidth="1"/>
    <col min="10" max="10" width="9.421875" style="2" customWidth="1"/>
    <col min="11" max="11" width="11.421875" style="2" customWidth="1"/>
    <col min="12" max="12" width="12.8515625" style="2" customWidth="1"/>
    <col min="13" max="13" width="11.8515625" style="2" customWidth="1"/>
    <col min="14" max="17" width="11.421875" style="2" customWidth="1"/>
    <col min="18" max="18" width="12.7109375" style="2" customWidth="1"/>
    <col min="19" max="16384" width="11.421875" style="2" customWidth="1"/>
  </cols>
  <sheetData>
    <row r="2" spans="1:15" ht="12">
      <c r="A2" s="6"/>
      <c r="B2" s="6"/>
      <c r="C2" s="6"/>
      <c r="D2" s="6"/>
      <c r="E2" s="6"/>
      <c r="F2" s="6"/>
      <c r="G2" s="6"/>
      <c r="H2" s="7"/>
      <c r="I2" s="6"/>
      <c r="J2" s="8"/>
      <c r="K2" s="8"/>
      <c r="L2" s="8"/>
      <c r="M2" s="8"/>
      <c r="N2" s="8"/>
      <c r="O2" s="8"/>
    </row>
    <row r="3" spans="1:18" ht="15.75">
      <c r="A3" s="26" t="s">
        <v>85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3:6" ht="11.25" customHeight="1">
      <c r="C4" s="4"/>
      <c r="D4" s="4"/>
      <c r="E4" s="4"/>
      <c r="F4" s="4"/>
    </row>
    <row r="5" spans="1:18" s="1" customFormat="1" ht="24" customHeight="1">
      <c r="A5" s="27" t="s">
        <v>16</v>
      </c>
      <c r="B5" s="28"/>
      <c r="C5" s="29" t="s">
        <v>7</v>
      </c>
      <c r="D5" s="31" t="s">
        <v>8</v>
      </c>
      <c r="E5" s="33" t="s">
        <v>0</v>
      </c>
      <c r="F5" s="33"/>
      <c r="G5" s="33"/>
      <c r="H5" s="9" t="s">
        <v>9</v>
      </c>
      <c r="I5" s="10" t="s">
        <v>10</v>
      </c>
      <c r="J5" s="34" t="s">
        <v>17</v>
      </c>
      <c r="K5" s="36" t="s">
        <v>5</v>
      </c>
      <c r="L5" s="36"/>
      <c r="M5" s="36"/>
      <c r="N5" s="37"/>
      <c r="O5" s="38"/>
      <c r="P5" s="39" t="s">
        <v>18</v>
      </c>
      <c r="Q5" s="41" t="s">
        <v>13</v>
      </c>
      <c r="R5" s="43" t="s">
        <v>14</v>
      </c>
    </row>
    <row r="6" spans="1:18" s="1" customFormat="1" ht="23.25" customHeight="1">
      <c r="A6" s="11" t="s">
        <v>15</v>
      </c>
      <c r="B6" s="17" t="s">
        <v>19</v>
      </c>
      <c r="C6" s="30"/>
      <c r="D6" s="32"/>
      <c r="E6" s="18" t="s">
        <v>6</v>
      </c>
      <c r="F6" s="18" t="s">
        <v>1</v>
      </c>
      <c r="G6" s="18" t="s">
        <v>2</v>
      </c>
      <c r="H6" s="18" t="s">
        <v>11</v>
      </c>
      <c r="I6" s="18" t="s">
        <v>11</v>
      </c>
      <c r="J6" s="35"/>
      <c r="K6" s="19" t="s">
        <v>12</v>
      </c>
      <c r="L6" s="19" t="s">
        <v>3</v>
      </c>
      <c r="M6" s="19" t="s">
        <v>4</v>
      </c>
      <c r="N6" s="19" t="s">
        <v>20</v>
      </c>
      <c r="O6" s="20" t="s">
        <v>4</v>
      </c>
      <c r="P6" s="40"/>
      <c r="Q6" s="42"/>
      <c r="R6" s="44"/>
    </row>
    <row r="7" spans="1:18" ht="89.25">
      <c r="A7" s="23">
        <v>205</v>
      </c>
      <c r="B7" s="23" t="s">
        <v>86</v>
      </c>
      <c r="C7" s="23">
        <v>1</v>
      </c>
      <c r="D7" s="24" t="s">
        <v>87</v>
      </c>
      <c r="E7" s="24" t="s">
        <v>88</v>
      </c>
      <c r="F7" s="23">
        <v>20423195119</v>
      </c>
      <c r="G7" s="23"/>
      <c r="H7" s="15">
        <v>40993772.15</v>
      </c>
      <c r="I7" s="15">
        <v>29463960</v>
      </c>
      <c r="J7" s="13" t="s">
        <v>21</v>
      </c>
      <c r="K7" s="16">
        <v>70</v>
      </c>
      <c r="L7" s="16">
        <v>28.8</v>
      </c>
      <c r="M7" s="16">
        <v>98.8</v>
      </c>
      <c r="N7" s="16"/>
      <c r="O7" s="16">
        <v>98.8</v>
      </c>
      <c r="P7" s="14" t="s">
        <v>40</v>
      </c>
      <c r="Q7" s="14"/>
      <c r="R7" s="22">
        <v>29463960</v>
      </c>
    </row>
    <row r="8" spans="1:18" ht="52.5" customHeight="1">
      <c r="A8" s="23">
        <v>146</v>
      </c>
      <c r="B8" s="23" t="s">
        <v>89</v>
      </c>
      <c r="C8" s="23">
        <v>1</v>
      </c>
      <c r="D8" s="24" t="s">
        <v>90</v>
      </c>
      <c r="E8" s="24" t="s">
        <v>91</v>
      </c>
      <c r="F8" s="23">
        <v>20502912195</v>
      </c>
      <c r="G8" s="23" t="s">
        <v>21</v>
      </c>
      <c r="H8" s="15">
        <v>504811.25</v>
      </c>
      <c r="I8" s="15">
        <v>400650</v>
      </c>
      <c r="J8" s="13" t="s">
        <v>21</v>
      </c>
      <c r="K8" s="16">
        <v>100</v>
      </c>
      <c r="L8" s="16">
        <v>99.4</v>
      </c>
      <c r="M8" s="16">
        <v>99.71</v>
      </c>
      <c r="N8" s="16"/>
      <c r="O8" s="16">
        <v>99.71</v>
      </c>
      <c r="P8" s="14" t="s">
        <v>92</v>
      </c>
      <c r="Q8" s="14"/>
      <c r="R8" s="22">
        <v>400650</v>
      </c>
    </row>
    <row r="9" spans="1:18" ht="69.75" customHeight="1">
      <c r="A9" s="23">
        <v>194</v>
      </c>
      <c r="B9" s="23" t="s">
        <v>93</v>
      </c>
      <c r="C9" s="23">
        <v>1</v>
      </c>
      <c r="D9" s="24" t="s">
        <v>94</v>
      </c>
      <c r="E9" s="24" t="s">
        <v>95</v>
      </c>
      <c r="F9" s="23">
        <v>10293160843</v>
      </c>
      <c r="G9" s="23" t="s">
        <v>21</v>
      </c>
      <c r="H9" s="15">
        <v>529200</v>
      </c>
      <c r="I9" s="15">
        <v>529200</v>
      </c>
      <c r="J9" s="13" t="s">
        <v>21</v>
      </c>
      <c r="K9" s="16">
        <v>70</v>
      </c>
      <c r="L9" s="16">
        <v>30</v>
      </c>
      <c r="M9" s="16">
        <v>100</v>
      </c>
      <c r="N9" s="16"/>
      <c r="O9" s="16">
        <v>100</v>
      </c>
      <c r="P9" s="14" t="s">
        <v>40</v>
      </c>
      <c r="Q9" s="14"/>
      <c r="R9" s="22">
        <v>529200</v>
      </c>
    </row>
    <row r="10" spans="1:18" ht="78.75" customHeight="1">
      <c r="A10" s="23">
        <v>206</v>
      </c>
      <c r="B10" s="23" t="s">
        <v>96</v>
      </c>
      <c r="C10" s="23">
        <v>1</v>
      </c>
      <c r="D10" s="24" t="s">
        <v>97</v>
      </c>
      <c r="E10" s="24" t="s">
        <v>98</v>
      </c>
      <c r="F10" s="23" t="s">
        <v>99</v>
      </c>
      <c r="G10" s="23" t="s">
        <v>21</v>
      </c>
      <c r="H10" s="15">
        <v>3942000</v>
      </c>
      <c r="I10" s="15">
        <v>3934400</v>
      </c>
      <c r="J10" s="13" t="s">
        <v>21</v>
      </c>
      <c r="K10" s="16">
        <v>63</v>
      </c>
      <c r="L10" s="16">
        <v>30</v>
      </c>
      <c r="M10" s="16">
        <v>93</v>
      </c>
      <c r="N10" s="16"/>
      <c r="O10" s="16">
        <v>93</v>
      </c>
      <c r="P10" s="14" t="s">
        <v>100</v>
      </c>
      <c r="Q10" s="14"/>
      <c r="R10" s="22">
        <v>3934400</v>
      </c>
    </row>
  </sheetData>
  <sheetProtection/>
  <mergeCells count="10">
    <mergeCell ref="A3:R3"/>
    <mergeCell ref="A5:B5"/>
    <mergeCell ref="C5:C6"/>
    <mergeCell ref="D5:D6"/>
    <mergeCell ref="E5:G5"/>
    <mergeCell ref="J5:J6"/>
    <mergeCell ref="K5:O5"/>
    <mergeCell ref="P5:P6"/>
    <mergeCell ref="Q5:Q6"/>
    <mergeCell ref="R5:R6"/>
  </mergeCells>
  <printOptions horizontalCentered="1"/>
  <pageMargins left="0.1968503937007874" right="0.1968503937007874" top="0.984251968503937" bottom="0.984251968503937" header="0" footer="0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dpto_oym2</dc:creator>
  <cp:keywords/>
  <dc:description/>
  <cp:lastModifiedBy>storibio</cp:lastModifiedBy>
  <cp:lastPrinted>2007-07-13T20:07:45Z</cp:lastPrinted>
  <dcterms:created xsi:type="dcterms:W3CDTF">2002-10-14T18:42:16Z</dcterms:created>
  <dcterms:modified xsi:type="dcterms:W3CDTF">2013-01-21T14:06:54Z</dcterms:modified>
  <cp:category/>
  <cp:version/>
  <cp:contentType/>
  <cp:contentStatus/>
</cp:coreProperties>
</file>