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paucar\14032024\"/>
    </mc:Choice>
  </mc:AlternateContent>
  <xr:revisionPtr revIDLastSave="0" documentId="13_ncr:1_{13E288E6-E4D9-43B7-A529-411DEEC4E1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</sheets>
  <definedNames>
    <definedName name="_xlnm._FilterDatabase" localSheetId="0" hidden="1">'PAC 2024 para Publicación'!$A$7:$K$112</definedName>
    <definedName name="aa" localSheetId="0">#REF!</definedName>
    <definedName name="aa">#REF!</definedName>
    <definedName name="_xlnm.Print_Area" localSheetId="0">'PAC 2024 para Publicación'!$A$1:$K$122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3" i="1" l="1"/>
  <c r="B79" i="1" l="1"/>
  <c r="B77" i="1"/>
  <c r="B76" i="1"/>
  <c r="B61" i="1"/>
  <c r="B39" i="1"/>
  <c r="B38" i="1"/>
  <c r="B37" i="1"/>
  <c r="B36" i="1"/>
  <c r="B35" i="1"/>
  <c r="B34" i="1"/>
  <c r="B30" i="1"/>
  <c r="B29" i="1"/>
  <c r="B28" i="1"/>
  <c r="B27" i="1"/>
  <c r="B25" i="1"/>
  <c r="B24" i="1"/>
  <c r="B21" i="1"/>
  <c r="B19" i="1"/>
  <c r="B18" i="1"/>
  <c r="B17" i="1"/>
  <c r="B16" i="1"/>
  <c r="B15" i="1"/>
  <c r="B14" i="1"/>
  <c r="B13" i="1"/>
  <c r="B12" i="1"/>
  <c r="B11" i="1"/>
  <c r="B10" i="1"/>
  <c r="B9" i="1"/>
  <c r="B8" i="1"/>
  <c r="K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55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6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7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Vence 30/06/24</t>
        </r>
      </text>
    </comment>
    <comment ref="I58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59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I60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Vence 31/02/24</t>
        </r>
      </text>
    </comment>
    <comment ref="D120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<sst xmlns="http://schemas.openxmlformats.org/spreadsheetml/2006/main" count="749" uniqueCount="168">
  <si>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</si>
  <si>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</si>
  <si>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</si>
  <si>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</si>
  <si>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</si>
  <si>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</si>
  <si>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</si>
  <si>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</si>
  <si>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</si>
  <si>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</si>
  <si>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</si>
  <si>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</si>
  <si>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</si>
  <si>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</si>
  <si>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</si>
  <si>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</si>
  <si>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</si>
  <si>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</si>
  <si>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</si>
  <si>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</si>
  <si>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</si>
  <si>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</si>
  <si>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</si>
  <si>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</si>
  <si>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</si>
  <si>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</si>
  <si>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</si>
  <si>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</si>
  <si>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Bienes</t>
  </si>
  <si>
    <t>Adquisición de Kits de señaléticas para Cajero Corresponsal - Agente Banco de la Nación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</si>
  <si>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</si>
  <si>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</si>
  <si>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</si>
  <si>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</si>
  <si>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</si>
  <si>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</si>
  <si>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Servicio de recepción, habilitación y envío de correspondencia a las agencias de provincias</t>
  </si>
  <si>
    <t>Servicio de organización y moderación de actividades de integración en provincia</t>
  </si>
  <si>
    <t>Servicio de organización y moderación de actividades de integración en Lima</t>
  </si>
  <si>
    <t>Adquisición de polos para los trabajadores que laboran los sábados en Red de Agencias a Nivel Nacional - Banco de la Nación</t>
  </si>
  <si>
    <t>Mayo</t>
  </si>
  <si>
    <t>CD</t>
  </si>
  <si>
    <t>Servicio de arrendamiento de un inmueble para el funcionamiento de la Agencia 3 Centros Académicos</t>
  </si>
  <si>
    <t>Agosto</t>
  </si>
  <si>
    <t>Servicio de Tasación comercial de 224 inmuebles del Banco de la Nación</t>
  </si>
  <si>
    <t>Servicio de arrendamiento de un inmueble para el funcionamiento de la Agencia 3 Chilca del Banco de la Nación</t>
  </si>
  <si>
    <t>Servicio de arrendamiento de un inmueble para el funcionamiento de la Agencia 2 La Perla del Banco de la Nación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</si>
  <si>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</si>
  <si>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</si>
  <si>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</si>
  <si>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</si>
  <si>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arrendamiento de un inmueble  para el funcionamiento de la Agencia 3 Oyón del Banco de la Nación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</si>
  <si>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</si>
  <si>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</si>
  <si>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</si>
  <si>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</si>
  <si>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Servicio de arrendamiento de un inmueble para el funcionamiento de la Agencia 2 Independencia</t>
  </si>
  <si>
    <t>Servicio de arrendamiento de un inmueble para el funcionamiento de la Agencia 3 Mi Perú</t>
  </si>
  <si>
    <t>Servicio de arrendamiento de un inmueble para el funcionamiento de la Agenica 2 Zárate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</si>
  <si>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</si>
  <si>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</si>
  <si>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</si>
  <si>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Revisión al Modelo Interno de evaluación de Riesgos para IFIs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</si>
  <si>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</si>
  <si>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</si>
  <si>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</si>
  <si>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Multiplaza</t>
  </si>
  <si>
    <t>Servicio de arrendamiento de un inmueble para el funcionamiento de la Agencia 3 Canta</t>
  </si>
  <si>
    <t>Servicio de arrendamiento de un inmueble para el funcionamiento de la Agencia 3 Pueblo Supe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</si>
  <si>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</si>
  <si>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</si>
  <si>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</si>
  <si>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para el funcionamiento de la Agencia 3 Cuartel General FAP</t>
  </si>
  <si>
    <t>Servicio de arrendamiento de un inmueble para el funcionamiento de la Agencia 3 Cuartel General del Ejército</t>
  </si>
  <si>
    <t>Servicio de arrendamiento de un inmueble para el funcionamiento de la Agencia 2 San Juan de Luriganacho 2</t>
  </si>
  <si>
    <t>Servicio de arrendamiento de un inmueble  para el funcionamiento de la Agencia 2 Ate</t>
  </si>
  <si>
    <t>Servicio de arrendamiento de un inmueble para el funcionamiento de la Agencia 2 Chosica</t>
  </si>
  <si>
    <t>Servicio de arrendamiento de un inmueble para el funcionamiento de la Agencia 2 Breña</t>
  </si>
  <si>
    <t>Diciembre</t>
  </si>
  <si>
    <t>Servicio de arrendamiento de un inmueble para el funcionamiento de la Agencia 3 Matucana</t>
  </si>
  <si>
    <t>Servicio de arrendamiento de un inmueble para el funcionamiento de la Agencia 2 Aeropuerto</t>
  </si>
  <si>
    <t>Servicio de arrendamiento de un inmueble para el funcionamiento de la Agencia 3  Pativilca</t>
  </si>
  <si>
    <t>Servicio de arrendamiento de un inmueble para el funcionamiento de la Agencia 1  Miraflores</t>
  </si>
  <si>
    <t>Servicio de arrendamiento de un inmueble para el funcionamiento de la Agencia 2 Periférica Chiclayo</t>
  </si>
  <si>
    <t>Servicio de arrendamiento de un inmueble para el funcionamiento de la Agencia 3 Catacaos</t>
  </si>
  <si>
    <t>Servicio de arrendamiento de un inmueble para el funcionamiento de la Agencia 3 Ayabaca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</si>
  <si>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</si>
  <si>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</si>
  <si>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Corte Superior de Justicia de Chachapoyas</t>
  </si>
  <si>
    <t>Servicio de arrendamiento de un inmueble para el funcionamiento de la vivienda del administrador de la AGENCIA 2 PERIFÉRICA TRUJILLO </t>
  </si>
  <si>
    <t>Servicio de arrendamiento de un inmueble para el funcionamiento de la AGENCIA 3 POMABAMBA</t>
  </si>
  <si>
    <t>Servicio de arrendamiento de un inmueble para el funcionamiento de la AGENCIA 3 PUERTO DE MALABRIGO</t>
  </si>
  <si>
    <t>Servicio de arrendamiento de un inmueble para el funcionamiento de la AGENCIA 2 VÍCTOR LARCO </t>
  </si>
  <si>
    <t>Servicio de arrendamiento de un inmueble para el funcionamiento de la AGENCIA 3 Concepción</t>
  </si>
  <si>
    <t>Servicio de arrendamiento de un inmueble para el funcionamiento de la AGENCIA 3 EL PEDREGAL</t>
  </si>
  <si>
    <t>Servicio de arrendamiento de un inmueble para el funcionamiento de la AGENCIA 3 COTAHUASI</t>
  </si>
  <si>
    <t>Servicio de arrendamiento de un inmueble para el funcionamiento de la AGENCIA 3 ACARI</t>
  </si>
  <si>
    <t>Servicio de arrendamiento de un inmueble para el funcionamiento de la AGENCIA 3 OMATE</t>
  </si>
  <si>
    <t>Servicio de arrendamiento de un inmueble para el funcionamiento de la AGENCIA 3 ATICO</t>
  </si>
  <si>
    <t>Servicio de arrendamiento de un inmueble para el funcionamiento de la AGENCIA 2 MIRAFLORES </t>
  </si>
  <si>
    <t>Servicio de arrendamiento de un inmueble para el funcionamiento de la AGENCIA 3 MATARANI</t>
  </si>
  <si>
    <t>Servicio de arrendamiento de un inmueble para el funcionamiento de la AGENCIA 3 POCOLLAY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</si>
  <si>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</si>
  <si>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</si>
  <si>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</si>
  <si>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</si>
  <si>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</si>
  <si>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</si>
  <si>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</si>
  <si>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</si>
  <si>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</si>
  <si>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</si>
  <si>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</si>
  <si>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</si>
  <si>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</si>
  <si>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</si>
  <si>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</si>
  <si>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</si>
  <si>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</si>
  <si>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</si>
  <si>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</si>
  <si>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</si>
  <si>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</si>
  <si>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</si>
  <si>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</si>
  <si>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</si>
  <si>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</si>
  <si>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</si>
  <si>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</si>
  <si>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</si>
  <si>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Consultoría de Obras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</si>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</sst>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0" fontId="0" fillId="3" borderId="0" xfId="0" applyFill="1"/>
    <xf numFmtId="0" fontId="4" fillId="3" borderId="0" xfId="0" applyFont="1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25"/>
  <sheetViews>
    <sheetView tabSelected="1" view="pageBreakPreview" zoomScale="80" zoomScaleNormal="40" zoomScaleSheetLayoutView="8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M91" sqref="M91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30.28515625" style="4" customWidth="1"/>
    <col min="12" max="16384" width="10.7109375" style="4"/>
  </cols>
  <sheetData>
    <row r="1" spans="1:11" ht="18" x14ac:dyDescent="0.25">
      <c r="A1" s="1"/>
      <c r="B1" s="29" t="s">
        <v>0</v>
      </c>
      <c r="C1" s="29"/>
      <c r="D1" s="29" t="s">
        <v>1</v>
      </c>
      <c r="E1" s="29"/>
      <c r="F1" s="30"/>
      <c r="G1" s="29"/>
      <c r="H1" s="29"/>
      <c r="I1" s="29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tr">
        <f>IF(C8="Servicios",IF(F8&gt;480000,"CP","AS"),"ERROR")</f>
        <v>AS</v>
      </c>
      <c r="C8" s="15" t="s">
        <v>19</v>
      </c>
      <c r="D8" s="16" t="s">
        <v>20</v>
      </c>
      <c r="E8" s="17">
        <v>99</v>
      </c>
      <c r="F8" s="27"/>
      <c r="G8" s="15" t="s">
        <v>21</v>
      </c>
      <c r="H8" s="15" t="s">
        <v>22</v>
      </c>
      <c r="I8" s="15" t="s">
        <v>23</v>
      </c>
      <c r="J8" s="15" t="s">
        <v>24</v>
      </c>
      <c r="K8" s="15"/>
    </row>
    <row r="9" spans="1:11" customFormat="1" ht="36" customHeight="1" x14ac:dyDescent="0.25">
      <c r="A9" s="15">
        <v>2</v>
      </c>
      <c r="B9" s="15" t="str">
        <f>IF(C9="Servicios",IF(F9&gt;480000,"CP","AS"),"ERROR")</f>
        <v>AS</v>
      </c>
      <c r="C9" s="15" t="s">
        <v>19</v>
      </c>
      <c r="D9" s="16" t="s">
        <v>25</v>
      </c>
      <c r="E9" s="17">
        <v>99</v>
      </c>
      <c r="F9" s="27"/>
      <c r="G9" s="15" t="s">
        <v>21</v>
      </c>
      <c r="H9" s="15" t="s">
        <v>22</v>
      </c>
      <c r="I9" s="15" t="s">
        <v>26</v>
      </c>
      <c r="J9" s="15" t="s">
        <v>24</v>
      </c>
      <c r="K9" s="15"/>
    </row>
    <row r="10" spans="1:11" customFormat="1" ht="36" customHeight="1" x14ac:dyDescent="0.25">
      <c r="A10" s="15">
        <v>3</v>
      </c>
      <c r="B10" s="15" t="str">
        <f>IF(C10="Servicios",IF(F10&gt;480000,"CP","AS"),"ERROR")</f>
        <v>AS</v>
      </c>
      <c r="C10" s="15" t="s">
        <v>19</v>
      </c>
      <c r="D10" s="16" t="s">
        <v>27</v>
      </c>
      <c r="E10" s="17">
        <v>99</v>
      </c>
      <c r="F10" s="27"/>
      <c r="G10" s="15" t="s">
        <v>21</v>
      </c>
      <c r="H10" s="15" t="s">
        <v>22</v>
      </c>
      <c r="I10" s="15" t="s">
        <v>26</v>
      </c>
      <c r="J10" s="15" t="s">
        <v>24</v>
      </c>
      <c r="K10" s="15"/>
    </row>
    <row r="11" spans="1:11" customFormat="1" ht="36" customHeight="1" x14ac:dyDescent="0.25">
      <c r="A11" s="15">
        <v>4</v>
      </c>
      <c r="B11" s="15" t="str">
        <f>IF(C11="Bienes",IF(F11&gt;480000,"LP","AS"),"ERROR")</f>
        <v>AS</v>
      </c>
      <c r="C11" s="15" t="s">
        <v>28</v>
      </c>
      <c r="D11" s="16" t="s">
        <v>29</v>
      </c>
      <c r="E11" s="17">
        <v>99</v>
      </c>
      <c r="F11" s="27"/>
      <c r="G11" s="15" t="s">
        <v>21</v>
      </c>
      <c r="H11" s="15" t="s">
        <v>22</v>
      </c>
      <c r="I11" s="15" t="s">
        <v>26</v>
      </c>
      <c r="J11" s="15" t="s">
        <v>24</v>
      </c>
      <c r="K11" s="15"/>
    </row>
    <row r="12" spans="1:11" customFormat="1" ht="36" customHeight="1" x14ac:dyDescent="0.25">
      <c r="A12" s="15">
        <v>6</v>
      </c>
      <c r="B12" s="15" t="str">
        <f t="shared" ref="B12:B18" si="0">IF(C12="Servicios",IF(F12&gt;480000,"CP","AS"),"ERROR")</f>
        <v>AS</v>
      </c>
      <c r="C12" s="15" t="s">
        <v>19</v>
      </c>
      <c r="D12" s="16" t="s">
        <v>30</v>
      </c>
      <c r="E12" s="17">
        <v>99</v>
      </c>
      <c r="F12" s="27"/>
      <c r="G12" s="15" t="s">
        <v>21</v>
      </c>
      <c r="H12" s="15" t="s">
        <v>22</v>
      </c>
      <c r="I12" s="15" t="s">
        <v>31</v>
      </c>
      <c r="J12" s="15" t="s">
        <v>24</v>
      </c>
      <c r="K12" s="15"/>
    </row>
    <row r="13" spans="1:11" customFormat="1" ht="36" customHeight="1" x14ac:dyDescent="0.25">
      <c r="A13" s="15">
        <v>7</v>
      </c>
      <c r="B13" s="15" t="str">
        <f t="shared" si="0"/>
        <v>AS</v>
      </c>
      <c r="C13" s="15" t="s">
        <v>19</v>
      </c>
      <c r="D13" s="16" t="s">
        <v>32</v>
      </c>
      <c r="E13" s="17">
        <v>99</v>
      </c>
      <c r="F13" s="27"/>
      <c r="G13" s="15" t="s">
        <v>21</v>
      </c>
      <c r="H13" s="15" t="s">
        <v>22</v>
      </c>
      <c r="I13" s="15" t="s">
        <v>33</v>
      </c>
      <c r="J13" s="15" t="s">
        <v>24</v>
      </c>
      <c r="K13" s="15"/>
    </row>
    <row r="14" spans="1:11" customFormat="1" ht="36" customHeight="1" x14ac:dyDescent="0.25">
      <c r="A14" s="15">
        <v>8</v>
      </c>
      <c r="B14" s="15" t="str">
        <f t="shared" si="0"/>
        <v>AS</v>
      </c>
      <c r="C14" s="15" t="s">
        <v>19</v>
      </c>
      <c r="D14" s="16" t="s">
        <v>34</v>
      </c>
      <c r="E14" s="17">
        <v>99</v>
      </c>
      <c r="F14" s="27"/>
      <c r="G14" s="15" t="s">
        <v>21</v>
      </c>
      <c r="H14" s="15" t="s">
        <v>22</v>
      </c>
      <c r="I14" s="15" t="s">
        <v>26</v>
      </c>
      <c r="J14" s="15" t="s">
        <v>24</v>
      </c>
      <c r="K14" s="15"/>
    </row>
    <row r="15" spans="1:11" customFormat="1" ht="36" customHeight="1" x14ac:dyDescent="0.25">
      <c r="A15" s="15">
        <v>9</v>
      </c>
      <c r="B15" s="15" t="str">
        <f t="shared" si="0"/>
        <v>AS</v>
      </c>
      <c r="C15" s="15" t="s">
        <v>19</v>
      </c>
      <c r="D15" s="16" t="s">
        <v>35</v>
      </c>
      <c r="E15" s="17">
        <v>99</v>
      </c>
      <c r="F15" s="27"/>
      <c r="G15" s="15" t="s">
        <v>21</v>
      </c>
      <c r="H15" s="15" t="s">
        <v>22</v>
      </c>
      <c r="I15" s="15" t="s">
        <v>26</v>
      </c>
      <c r="J15" s="15" t="s">
        <v>24</v>
      </c>
      <c r="K15" s="15"/>
    </row>
    <row r="16" spans="1:11" customFormat="1" ht="54" customHeight="1" x14ac:dyDescent="0.25">
      <c r="A16" s="15">
        <v>10</v>
      </c>
      <c r="B16" s="15" t="str">
        <f t="shared" si="0"/>
        <v>AS</v>
      </c>
      <c r="C16" s="15" t="s">
        <v>19</v>
      </c>
      <c r="D16" s="16" t="s">
        <v>36</v>
      </c>
      <c r="E16" s="17">
        <v>99</v>
      </c>
      <c r="F16" s="27"/>
      <c r="G16" s="15" t="s">
        <v>21</v>
      </c>
      <c r="H16" s="15" t="s">
        <v>22</v>
      </c>
      <c r="I16" s="15" t="s">
        <v>23</v>
      </c>
      <c r="J16" s="15" t="s">
        <v>24</v>
      </c>
      <c r="K16" s="15"/>
    </row>
    <row r="17" spans="1:11" s="19" customFormat="1" ht="24" x14ac:dyDescent="0.25">
      <c r="A17" s="15">
        <v>11</v>
      </c>
      <c r="B17" s="15" t="str">
        <f t="shared" si="0"/>
        <v>AS</v>
      </c>
      <c r="C17" s="15" t="s">
        <v>19</v>
      </c>
      <c r="D17" s="16" t="s">
        <v>37</v>
      </c>
      <c r="E17" s="17">
        <v>99</v>
      </c>
      <c r="F17" s="27"/>
      <c r="G17" s="15" t="s">
        <v>21</v>
      </c>
      <c r="H17" s="15" t="s">
        <v>22</v>
      </c>
      <c r="I17" s="15" t="s">
        <v>23</v>
      </c>
      <c r="J17" s="15" t="s">
        <v>24</v>
      </c>
      <c r="K17" s="15"/>
    </row>
    <row r="18" spans="1:11" s="19" customFormat="1" ht="24" x14ac:dyDescent="0.25">
      <c r="A18" s="15">
        <v>12</v>
      </c>
      <c r="B18" s="15" t="str">
        <f t="shared" si="0"/>
        <v>AS</v>
      </c>
      <c r="C18" s="15" t="s">
        <v>19</v>
      </c>
      <c r="D18" s="16" t="s">
        <v>38</v>
      </c>
      <c r="E18" s="17">
        <v>99</v>
      </c>
      <c r="F18" s="27"/>
      <c r="G18" s="15" t="s">
        <v>21</v>
      </c>
      <c r="H18" s="15" t="s">
        <v>22</v>
      </c>
      <c r="I18" s="15" t="s">
        <v>23</v>
      </c>
      <c r="J18" s="15" t="s">
        <v>24</v>
      </c>
      <c r="K18" s="15"/>
    </row>
    <row r="19" spans="1:11" s="19" customFormat="1" ht="24" x14ac:dyDescent="0.25">
      <c r="A19" s="15">
        <v>13</v>
      </c>
      <c r="B19" s="15" t="str">
        <f>IF(C19="Bienes",IF(F19&gt;480000,"LP","AS"),"ERROR")</f>
        <v>AS</v>
      </c>
      <c r="C19" s="15" t="s">
        <v>28</v>
      </c>
      <c r="D19" s="16" t="s">
        <v>39</v>
      </c>
      <c r="E19" s="17">
        <v>99</v>
      </c>
      <c r="F19" s="27"/>
      <c r="G19" s="15" t="s">
        <v>21</v>
      </c>
      <c r="H19" s="15" t="s">
        <v>22</v>
      </c>
      <c r="I19" s="15" t="s">
        <v>40</v>
      </c>
      <c r="J19" s="15" t="s">
        <v>24</v>
      </c>
      <c r="K19" s="15"/>
    </row>
    <row r="20" spans="1:11" s="19" customFormat="1" ht="24" x14ac:dyDescent="0.25">
      <c r="A20" s="15">
        <v>14</v>
      </c>
      <c r="B20" s="15" t="s">
        <v>41</v>
      </c>
      <c r="C20" s="15" t="s">
        <v>19</v>
      </c>
      <c r="D20" s="16" t="s">
        <v>42</v>
      </c>
      <c r="E20" s="17">
        <v>99</v>
      </c>
      <c r="F20" s="27"/>
      <c r="G20" s="15" t="s">
        <v>21</v>
      </c>
      <c r="H20" s="15" t="s">
        <v>22</v>
      </c>
      <c r="I20" s="15" t="s">
        <v>43</v>
      </c>
      <c r="J20" s="15" t="s">
        <v>24</v>
      </c>
      <c r="K20" s="15"/>
    </row>
    <row r="21" spans="1:11" s="19" customFormat="1" ht="24" x14ac:dyDescent="0.25">
      <c r="A21" s="15">
        <v>15</v>
      </c>
      <c r="B21" s="15" t="str">
        <f>IF(C21="Servicios",IF(F21&gt;480000,"CP","AS"),"ERROR")</f>
        <v>AS</v>
      </c>
      <c r="C21" s="15" t="s">
        <v>19</v>
      </c>
      <c r="D21" s="16" t="s">
        <v>44</v>
      </c>
      <c r="E21" s="17">
        <v>99</v>
      </c>
      <c r="F21" s="27"/>
      <c r="G21" s="15" t="s">
        <v>21</v>
      </c>
      <c r="H21" s="15" t="s">
        <v>22</v>
      </c>
      <c r="I21" s="15" t="s">
        <v>40</v>
      </c>
      <c r="J21" s="15" t="s">
        <v>24</v>
      </c>
      <c r="K21" s="15"/>
    </row>
    <row r="22" spans="1:11" s="19" customFormat="1" ht="24" x14ac:dyDescent="0.25">
      <c r="A22" s="15">
        <v>16</v>
      </c>
      <c r="B22" s="15" t="s">
        <v>41</v>
      </c>
      <c r="C22" s="15" t="s">
        <v>19</v>
      </c>
      <c r="D22" s="16" t="s">
        <v>45</v>
      </c>
      <c r="E22" s="17">
        <v>99</v>
      </c>
      <c r="F22" s="27"/>
      <c r="G22" s="15" t="s">
        <v>21</v>
      </c>
      <c r="H22" s="15" t="s">
        <v>22</v>
      </c>
      <c r="I22" s="15" t="s">
        <v>31</v>
      </c>
      <c r="J22" s="15" t="s">
        <v>24</v>
      </c>
      <c r="K22" s="15"/>
    </row>
    <row r="23" spans="1:11" s="19" customFormat="1" ht="36" customHeight="1" x14ac:dyDescent="0.25">
      <c r="A23" s="15">
        <v>17</v>
      </c>
      <c r="B23" s="15" t="s">
        <v>41</v>
      </c>
      <c r="C23" s="15" t="s">
        <v>19</v>
      </c>
      <c r="D23" s="16" t="s">
        <v>46</v>
      </c>
      <c r="E23" s="17">
        <v>99</v>
      </c>
      <c r="F23" s="27"/>
      <c r="G23" s="15" t="s">
        <v>21</v>
      </c>
      <c r="H23" s="15" t="s">
        <v>22</v>
      </c>
      <c r="I23" s="15" t="s">
        <v>47</v>
      </c>
      <c r="J23" s="15" t="s">
        <v>24</v>
      </c>
      <c r="K23" s="15"/>
    </row>
    <row r="24" spans="1:11" s="19" customFormat="1" ht="36" customHeight="1" x14ac:dyDescent="0.25">
      <c r="A24" s="15">
        <v>18</v>
      </c>
      <c r="B24" s="15" t="str">
        <f>IF(C24="Servicios",IF(F24&gt;480000,"CP","AS"),"ERROR")</f>
        <v>AS</v>
      </c>
      <c r="C24" s="15" t="s">
        <v>19</v>
      </c>
      <c r="D24" s="16" t="s">
        <v>48</v>
      </c>
      <c r="E24" s="17">
        <v>99</v>
      </c>
      <c r="F24" s="27"/>
      <c r="G24" s="15" t="s">
        <v>21</v>
      </c>
      <c r="H24" s="15" t="s">
        <v>22</v>
      </c>
      <c r="I24" s="15" t="s">
        <v>31</v>
      </c>
      <c r="J24" s="15" t="s">
        <v>24</v>
      </c>
      <c r="K24" s="15"/>
    </row>
    <row r="25" spans="1:11" s="19" customFormat="1" ht="36" customHeight="1" x14ac:dyDescent="0.25">
      <c r="A25" s="15">
        <v>19</v>
      </c>
      <c r="B25" s="15" t="str">
        <f>IF(C25="Servicios",IF(F25&gt;480000,"CP","AS"),"ERROR")</f>
        <v>AS</v>
      </c>
      <c r="C25" s="15" t="s">
        <v>19</v>
      </c>
      <c r="D25" s="16" t="s">
        <v>49</v>
      </c>
      <c r="E25" s="17">
        <v>99</v>
      </c>
      <c r="F25" s="27"/>
      <c r="G25" s="15" t="s">
        <v>21</v>
      </c>
      <c r="H25" s="15" t="s">
        <v>22</v>
      </c>
      <c r="I25" s="15" t="s">
        <v>50</v>
      </c>
      <c r="J25" s="15" t="s">
        <v>24</v>
      </c>
      <c r="K25" s="15"/>
    </row>
    <row r="26" spans="1:11" s="19" customFormat="1" ht="36" customHeight="1" x14ac:dyDescent="0.25">
      <c r="A26" s="15">
        <v>20</v>
      </c>
      <c r="B26" s="15" t="s">
        <v>41</v>
      </c>
      <c r="C26" s="15" t="s">
        <v>19</v>
      </c>
      <c r="D26" s="16" t="s">
        <v>51</v>
      </c>
      <c r="E26" s="17">
        <v>99</v>
      </c>
      <c r="F26" s="27"/>
      <c r="G26" s="15" t="s">
        <v>21</v>
      </c>
      <c r="H26" s="15" t="s">
        <v>22</v>
      </c>
      <c r="I26" s="15" t="s">
        <v>40</v>
      </c>
      <c r="J26" s="15" t="s">
        <v>24</v>
      </c>
      <c r="K26" s="15"/>
    </row>
    <row r="27" spans="1:11" s="19" customFormat="1" ht="36" customHeight="1" x14ac:dyDescent="0.25">
      <c r="A27" s="15">
        <v>21</v>
      </c>
      <c r="B27" s="15" t="str">
        <f>IF(C27="Bienes",IF(F27&gt;480000,"LP","AS"),"ERROR")</f>
        <v>AS</v>
      </c>
      <c r="C27" s="15" t="s">
        <v>28</v>
      </c>
      <c r="D27" s="16" t="s">
        <v>52</v>
      </c>
      <c r="E27" s="17">
        <v>99</v>
      </c>
      <c r="F27" s="27"/>
      <c r="G27" s="15" t="s">
        <v>21</v>
      </c>
      <c r="H27" s="15" t="s">
        <v>22</v>
      </c>
      <c r="I27" s="15" t="s">
        <v>40</v>
      </c>
      <c r="J27" s="15" t="s">
        <v>24</v>
      </c>
      <c r="K27" s="15"/>
    </row>
    <row r="28" spans="1:11" s="19" customFormat="1" ht="36" customHeight="1" x14ac:dyDescent="0.25">
      <c r="A28" s="15">
        <v>22</v>
      </c>
      <c r="B28" s="15" t="str">
        <f>IF(C28="Servicios",IF(F28&gt;480000,"CP","AS"),"ERROR")</f>
        <v>AS</v>
      </c>
      <c r="C28" s="15" t="s">
        <v>19</v>
      </c>
      <c r="D28" s="16" t="s">
        <v>53</v>
      </c>
      <c r="E28" s="17">
        <v>99</v>
      </c>
      <c r="F28" s="27"/>
      <c r="G28" s="15" t="s">
        <v>21</v>
      </c>
      <c r="H28" s="15" t="s">
        <v>22</v>
      </c>
      <c r="I28" s="15" t="s">
        <v>50</v>
      </c>
      <c r="J28" s="15" t="s">
        <v>24</v>
      </c>
      <c r="K28" s="15"/>
    </row>
    <row r="29" spans="1:11" s="19" customFormat="1" ht="39" customHeight="1" x14ac:dyDescent="0.25">
      <c r="A29" s="15">
        <v>23</v>
      </c>
      <c r="B29" s="15" t="str">
        <f>IF(C29="Servicios",IF(F29&gt;480000,"CP","AS"),"ERROR")</f>
        <v>AS</v>
      </c>
      <c r="C29" s="15" t="s">
        <v>19</v>
      </c>
      <c r="D29" s="16" t="s">
        <v>54</v>
      </c>
      <c r="E29" s="17">
        <v>99</v>
      </c>
      <c r="F29" s="27"/>
      <c r="G29" s="15" t="s">
        <v>21</v>
      </c>
      <c r="H29" s="15" t="s">
        <v>22</v>
      </c>
      <c r="I29" s="15" t="s">
        <v>23</v>
      </c>
      <c r="J29" s="15" t="s">
        <v>24</v>
      </c>
      <c r="K29" s="15"/>
    </row>
    <row r="30" spans="1:11" customFormat="1" ht="36" customHeight="1" x14ac:dyDescent="0.25">
      <c r="A30" s="15">
        <v>24</v>
      </c>
      <c r="B30" s="15" t="str">
        <f>IF(C30="Servicios",IF(F30&gt;480000,"CP","AS"),"ERROR")</f>
        <v>AS</v>
      </c>
      <c r="C30" s="15" t="s">
        <v>19</v>
      </c>
      <c r="D30" s="16" t="s">
        <v>55</v>
      </c>
      <c r="E30" s="17">
        <v>99</v>
      </c>
      <c r="F30" s="27"/>
      <c r="G30" s="15" t="s">
        <v>21</v>
      </c>
      <c r="H30" s="15" t="s">
        <v>22</v>
      </c>
      <c r="I30" s="15" t="s">
        <v>31</v>
      </c>
      <c r="J30" s="15" t="s">
        <v>24</v>
      </c>
      <c r="K30" s="15"/>
    </row>
    <row r="31" spans="1:11" customFormat="1" ht="36" customHeight="1" x14ac:dyDescent="0.25">
      <c r="A31" s="15">
        <v>25</v>
      </c>
      <c r="B31" s="15" t="s">
        <v>41</v>
      </c>
      <c r="C31" s="15" t="s">
        <v>19</v>
      </c>
      <c r="D31" s="16" t="s">
        <v>56</v>
      </c>
      <c r="E31" s="17">
        <v>99</v>
      </c>
      <c r="F31" s="27"/>
      <c r="G31" s="15" t="s">
        <v>21</v>
      </c>
      <c r="H31" s="15" t="s">
        <v>22</v>
      </c>
      <c r="I31" s="15" t="s">
        <v>50</v>
      </c>
      <c r="J31" s="15" t="s">
        <v>24</v>
      </c>
      <c r="K31" s="15"/>
    </row>
    <row r="32" spans="1:11" customFormat="1" ht="48.75" customHeight="1" x14ac:dyDescent="0.25">
      <c r="A32" s="15">
        <v>26</v>
      </c>
      <c r="B32" s="15" t="s">
        <v>41</v>
      </c>
      <c r="C32" s="15" t="s">
        <v>19</v>
      </c>
      <c r="D32" s="16" t="s">
        <v>57</v>
      </c>
      <c r="E32" s="17">
        <v>99</v>
      </c>
      <c r="F32" s="27"/>
      <c r="G32" s="15" t="s">
        <v>21</v>
      </c>
      <c r="H32" s="15" t="s">
        <v>22</v>
      </c>
      <c r="I32" s="15" t="s">
        <v>40</v>
      </c>
      <c r="J32" s="15" t="s">
        <v>24</v>
      </c>
      <c r="K32" s="15"/>
    </row>
    <row r="33" spans="1:11" s="19" customFormat="1" ht="72.75" customHeight="1" x14ac:dyDescent="0.25">
      <c r="A33" s="15">
        <v>27</v>
      </c>
      <c r="B33" s="15" t="s">
        <v>41</v>
      </c>
      <c r="C33" s="15" t="s">
        <v>19</v>
      </c>
      <c r="D33" s="16" t="s">
        <v>58</v>
      </c>
      <c r="E33" s="17">
        <v>99</v>
      </c>
      <c r="F33" s="27"/>
      <c r="G33" s="15" t="s">
        <v>21</v>
      </c>
      <c r="H33" s="15" t="s">
        <v>22</v>
      </c>
      <c r="I33" s="15" t="s">
        <v>59</v>
      </c>
      <c r="J33" s="15" t="s">
        <v>24</v>
      </c>
      <c r="K33" s="15"/>
    </row>
    <row r="34" spans="1:11" s="19" customFormat="1" ht="36" customHeight="1" x14ac:dyDescent="0.25">
      <c r="A34" s="15">
        <v>28</v>
      </c>
      <c r="B34" s="15" t="str">
        <f t="shared" ref="B34:B39" si="1">IF(C34="Servicios",IF(F34&gt;480000,"CP","AS"),"ERROR")</f>
        <v>AS</v>
      </c>
      <c r="C34" s="15" t="s">
        <v>19</v>
      </c>
      <c r="D34" s="16" t="s">
        <v>60</v>
      </c>
      <c r="E34" s="17">
        <v>99</v>
      </c>
      <c r="F34" s="27"/>
      <c r="G34" s="15" t="s">
        <v>21</v>
      </c>
      <c r="H34" s="15" t="s">
        <v>22</v>
      </c>
      <c r="I34" s="15" t="s">
        <v>50</v>
      </c>
      <c r="J34" s="15" t="s">
        <v>24</v>
      </c>
      <c r="K34" s="15"/>
    </row>
    <row r="35" spans="1:11" customFormat="1" ht="36" customHeight="1" x14ac:dyDescent="0.25">
      <c r="A35" s="15">
        <v>29</v>
      </c>
      <c r="B35" s="15" t="str">
        <f t="shared" si="1"/>
        <v>AS</v>
      </c>
      <c r="C35" s="15" t="s">
        <v>19</v>
      </c>
      <c r="D35" s="16" t="s">
        <v>61</v>
      </c>
      <c r="E35" s="17">
        <v>99</v>
      </c>
      <c r="F35" s="27"/>
      <c r="G35" s="15" t="s">
        <v>21</v>
      </c>
      <c r="H35" s="15" t="s">
        <v>22</v>
      </c>
      <c r="I35" s="15" t="s">
        <v>33</v>
      </c>
      <c r="J35" s="15" t="s">
        <v>24</v>
      </c>
      <c r="K35" s="15"/>
    </row>
    <row r="36" spans="1:11" customFormat="1" ht="36" customHeight="1" x14ac:dyDescent="0.25">
      <c r="A36" s="15">
        <v>30</v>
      </c>
      <c r="B36" s="15" t="str">
        <f t="shared" si="1"/>
        <v>AS</v>
      </c>
      <c r="C36" s="15" t="s">
        <v>19</v>
      </c>
      <c r="D36" s="16" t="s">
        <v>62</v>
      </c>
      <c r="E36" s="17">
        <v>99</v>
      </c>
      <c r="F36" s="27"/>
      <c r="G36" s="15" t="s">
        <v>21</v>
      </c>
      <c r="H36" s="15" t="s">
        <v>22</v>
      </c>
      <c r="I36" s="15" t="s">
        <v>23</v>
      </c>
      <c r="J36" s="15" t="s">
        <v>24</v>
      </c>
      <c r="K36" s="15"/>
    </row>
    <row r="37" spans="1:11" customFormat="1" ht="36" customHeight="1" x14ac:dyDescent="0.25">
      <c r="A37" s="15">
        <v>32</v>
      </c>
      <c r="B37" s="15" t="str">
        <f t="shared" si="1"/>
        <v>AS</v>
      </c>
      <c r="C37" s="15" t="s">
        <v>19</v>
      </c>
      <c r="D37" s="16" t="s">
        <v>63</v>
      </c>
      <c r="E37" s="17">
        <v>99</v>
      </c>
      <c r="F37" s="27"/>
      <c r="G37" s="15" t="s">
        <v>21</v>
      </c>
      <c r="H37" s="15" t="s">
        <v>22</v>
      </c>
      <c r="I37" s="15" t="s">
        <v>50</v>
      </c>
      <c r="J37" s="15" t="s">
        <v>24</v>
      </c>
      <c r="K37" s="15"/>
    </row>
    <row r="38" spans="1:11" s="19" customFormat="1" ht="94.15" customHeight="1" x14ac:dyDescent="0.25">
      <c r="A38" s="15">
        <v>33</v>
      </c>
      <c r="B38" s="15" t="str">
        <f t="shared" si="1"/>
        <v>AS</v>
      </c>
      <c r="C38" s="15" t="s">
        <v>19</v>
      </c>
      <c r="D38" s="16" t="s">
        <v>64</v>
      </c>
      <c r="E38" s="17">
        <v>99</v>
      </c>
      <c r="F38" s="27"/>
      <c r="G38" s="15" t="s">
        <v>21</v>
      </c>
      <c r="H38" s="15" t="s">
        <v>22</v>
      </c>
      <c r="I38" s="15" t="s">
        <v>47</v>
      </c>
      <c r="J38" s="15" t="s">
        <v>24</v>
      </c>
      <c r="K38" s="15"/>
    </row>
    <row r="39" spans="1:11" customFormat="1" ht="36" customHeight="1" x14ac:dyDescent="0.25">
      <c r="A39" s="15">
        <v>34</v>
      </c>
      <c r="B39" s="15" t="str">
        <f t="shared" si="1"/>
        <v>AS</v>
      </c>
      <c r="C39" s="15" t="s">
        <v>19</v>
      </c>
      <c r="D39" s="16" t="s">
        <v>65</v>
      </c>
      <c r="E39" s="17">
        <v>99</v>
      </c>
      <c r="F39" s="27"/>
      <c r="G39" s="15" t="s">
        <v>21</v>
      </c>
      <c r="H39" s="15" t="s">
        <v>22</v>
      </c>
      <c r="I39" s="15" t="s">
        <v>26</v>
      </c>
      <c r="J39" s="15" t="s">
        <v>24</v>
      </c>
      <c r="K39" s="15"/>
    </row>
    <row r="40" spans="1:11" customFormat="1" ht="36" customHeight="1" x14ac:dyDescent="0.25">
      <c r="A40" s="15">
        <v>35</v>
      </c>
      <c r="B40" s="15" t="s">
        <v>41</v>
      </c>
      <c r="C40" s="15" t="s">
        <v>19</v>
      </c>
      <c r="D40" s="16" t="s">
        <v>66</v>
      </c>
      <c r="E40" s="17">
        <v>99</v>
      </c>
      <c r="F40" s="27"/>
      <c r="G40" s="15" t="s">
        <v>21</v>
      </c>
      <c r="H40" s="15" t="s">
        <v>22</v>
      </c>
      <c r="I40" s="15" t="s">
        <v>40</v>
      </c>
      <c r="J40" s="15" t="s">
        <v>24</v>
      </c>
      <c r="K40" s="15"/>
    </row>
    <row r="41" spans="1:11" s="19" customFormat="1" ht="53.25" customHeight="1" x14ac:dyDescent="0.25">
      <c r="A41" s="15">
        <v>36</v>
      </c>
      <c r="B41" s="15" t="s">
        <v>41</v>
      </c>
      <c r="C41" s="15" t="s">
        <v>19</v>
      </c>
      <c r="D41" s="16" t="s">
        <v>67</v>
      </c>
      <c r="E41" s="17">
        <v>99</v>
      </c>
      <c r="F41" s="27"/>
      <c r="G41" s="15" t="s">
        <v>21</v>
      </c>
      <c r="H41" s="15" t="s">
        <v>22</v>
      </c>
      <c r="I41" s="15" t="s">
        <v>23</v>
      </c>
      <c r="J41" s="15" t="s">
        <v>24</v>
      </c>
      <c r="K41" s="15"/>
    </row>
    <row r="42" spans="1:11" customFormat="1" ht="36" customHeight="1" x14ac:dyDescent="0.25">
      <c r="A42" s="15">
        <v>37</v>
      </c>
      <c r="B42" s="15" t="s">
        <v>41</v>
      </c>
      <c r="C42" s="15" t="s">
        <v>19</v>
      </c>
      <c r="D42" s="16" t="s">
        <v>68</v>
      </c>
      <c r="E42" s="17">
        <v>99</v>
      </c>
      <c r="F42" s="27"/>
      <c r="G42" s="15" t="s">
        <v>21</v>
      </c>
      <c r="H42" s="15" t="s">
        <v>22</v>
      </c>
      <c r="I42" s="15" t="s">
        <v>43</v>
      </c>
      <c r="J42" s="15" t="s">
        <v>24</v>
      </c>
      <c r="K42" s="15"/>
    </row>
    <row r="43" spans="1:11" customFormat="1" ht="36" customHeight="1" x14ac:dyDescent="0.25">
      <c r="A43" s="15">
        <v>38</v>
      </c>
      <c r="B43" s="15" t="s">
        <v>41</v>
      </c>
      <c r="C43" s="15" t="s">
        <v>19</v>
      </c>
      <c r="D43" s="16" t="s">
        <v>69</v>
      </c>
      <c r="E43" s="17">
        <v>99</v>
      </c>
      <c r="F43" s="27"/>
      <c r="G43" s="15" t="s">
        <v>21</v>
      </c>
      <c r="H43" s="15" t="s">
        <v>22</v>
      </c>
      <c r="I43" s="15" t="s">
        <v>70</v>
      </c>
      <c r="J43" s="15" t="s">
        <v>24</v>
      </c>
      <c r="K43" s="15"/>
    </row>
    <row r="44" spans="1:11" s="19" customFormat="1" ht="36" customHeight="1" x14ac:dyDescent="0.25">
      <c r="A44" s="15">
        <v>39</v>
      </c>
      <c r="B44" s="15" t="s">
        <v>41</v>
      </c>
      <c r="C44" s="15" t="s">
        <v>19</v>
      </c>
      <c r="D44" s="16" t="s">
        <v>71</v>
      </c>
      <c r="E44" s="17">
        <v>99</v>
      </c>
      <c r="F44" s="27"/>
      <c r="G44" s="15" t="s">
        <v>21</v>
      </c>
      <c r="H44" s="15" t="s">
        <v>22</v>
      </c>
      <c r="I44" s="15" t="s">
        <v>70</v>
      </c>
      <c r="J44" s="15" t="s">
        <v>24</v>
      </c>
      <c r="K44" s="15"/>
    </row>
    <row r="45" spans="1:11" customFormat="1" ht="36" customHeight="1" x14ac:dyDescent="0.25">
      <c r="A45" s="15">
        <v>40</v>
      </c>
      <c r="B45" s="15" t="s">
        <v>41</v>
      </c>
      <c r="C45" s="15" t="s">
        <v>19</v>
      </c>
      <c r="D45" s="16" t="s">
        <v>72</v>
      </c>
      <c r="E45" s="17">
        <v>99</v>
      </c>
      <c r="F45" s="27"/>
      <c r="G45" s="15" t="s">
        <v>21</v>
      </c>
      <c r="H45" s="15" t="s">
        <v>22</v>
      </c>
      <c r="I45" s="15" t="s">
        <v>47</v>
      </c>
      <c r="J45" s="15" t="s">
        <v>24</v>
      </c>
      <c r="K45" s="15"/>
    </row>
    <row r="46" spans="1:11" s="19" customFormat="1" ht="36" customHeight="1" x14ac:dyDescent="0.25">
      <c r="A46" s="15">
        <v>41</v>
      </c>
      <c r="B46" s="15" t="s">
        <v>41</v>
      </c>
      <c r="C46" s="15" t="s">
        <v>19</v>
      </c>
      <c r="D46" s="16" t="s">
        <v>73</v>
      </c>
      <c r="E46" s="17">
        <v>99</v>
      </c>
      <c r="F46" s="27"/>
      <c r="G46" s="15" t="s">
        <v>21</v>
      </c>
      <c r="H46" s="15" t="s">
        <v>22</v>
      </c>
      <c r="I46" s="15" t="s">
        <v>26</v>
      </c>
      <c r="J46" s="15" t="s">
        <v>24</v>
      </c>
      <c r="K46" s="15"/>
    </row>
    <row r="47" spans="1:11" s="19" customFormat="1" ht="36" customHeight="1" x14ac:dyDescent="0.25">
      <c r="A47" s="15">
        <v>42</v>
      </c>
      <c r="B47" s="15" t="s">
        <v>41</v>
      </c>
      <c r="C47" s="15" t="s">
        <v>19</v>
      </c>
      <c r="D47" s="16" t="s">
        <v>74</v>
      </c>
      <c r="E47" s="17">
        <v>99</v>
      </c>
      <c r="F47" s="27"/>
      <c r="G47" s="15" t="s">
        <v>21</v>
      </c>
      <c r="H47" s="15" t="s">
        <v>22</v>
      </c>
      <c r="I47" s="15" t="s">
        <v>26</v>
      </c>
      <c r="J47" s="15" t="s">
        <v>24</v>
      </c>
      <c r="K47" s="15"/>
    </row>
    <row r="48" spans="1:11" customFormat="1" ht="56.45" customHeight="1" x14ac:dyDescent="0.25">
      <c r="A48" s="15">
        <v>43</v>
      </c>
      <c r="B48" s="15" t="s">
        <v>41</v>
      </c>
      <c r="C48" s="15" t="s">
        <v>19</v>
      </c>
      <c r="D48" s="16" t="s">
        <v>75</v>
      </c>
      <c r="E48" s="17">
        <v>99</v>
      </c>
      <c r="F48" s="27"/>
      <c r="G48" s="15" t="s">
        <v>21</v>
      </c>
      <c r="H48" s="15" t="s">
        <v>22</v>
      </c>
      <c r="I48" s="15" t="s">
        <v>59</v>
      </c>
      <c r="J48" s="15" t="s">
        <v>24</v>
      </c>
      <c r="K48" s="15"/>
    </row>
    <row r="49" spans="1:11" customFormat="1" ht="36" customHeight="1" x14ac:dyDescent="0.25">
      <c r="A49" s="15">
        <v>44</v>
      </c>
      <c r="B49" s="15" t="s">
        <v>41</v>
      </c>
      <c r="C49" s="15" t="s">
        <v>19</v>
      </c>
      <c r="D49" s="16" t="s">
        <v>76</v>
      </c>
      <c r="E49" s="17">
        <v>99</v>
      </c>
      <c r="F49" s="27"/>
      <c r="G49" s="15" t="s">
        <v>21</v>
      </c>
      <c r="H49" s="15" t="s">
        <v>22</v>
      </c>
      <c r="I49" s="15" t="s">
        <v>31</v>
      </c>
      <c r="J49" s="15" t="s">
        <v>24</v>
      </c>
      <c r="K49" s="15"/>
    </row>
    <row r="50" spans="1:11" customFormat="1" ht="60" customHeight="1" x14ac:dyDescent="0.25">
      <c r="A50" s="15">
        <v>45</v>
      </c>
      <c r="B50" s="15" t="s">
        <v>41</v>
      </c>
      <c r="C50" s="15" t="s">
        <v>19</v>
      </c>
      <c r="D50" s="16" t="s">
        <v>77</v>
      </c>
      <c r="E50" s="17">
        <v>99</v>
      </c>
      <c r="F50" s="27"/>
      <c r="G50" s="15" t="s">
        <v>21</v>
      </c>
      <c r="H50" s="15" t="s">
        <v>22</v>
      </c>
      <c r="I50" s="15" t="s">
        <v>78</v>
      </c>
      <c r="J50" s="15" t="s">
        <v>24</v>
      </c>
      <c r="K50" s="15"/>
    </row>
    <row r="51" spans="1:11" s="19" customFormat="1" ht="36" customHeight="1" x14ac:dyDescent="0.25">
      <c r="A51" s="15">
        <v>46</v>
      </c>
      <c r="B51" s="15" t="s">
        <v>41</v>
      </c>
      <c r="C51" s="15" t="s">
        <v>19</v>
      </c>
      <c r="D51" s="16" t="s">
        <v>79</v>
      </c>
      <c r="E51" s="17">
        <v>99</v>
      </c>
      <c r="F51" s="27"/>
      <c r="G51" s="15" t="s">
        <v>21</v>
      </c>
      <c r="H51" s="15" t="s">
        <v>22</v>
      </c>
      <c r="I51" s="15" t="s">
        <v>31</v>
      </c>
      <c r="J51" s="15" t="s">
        <v>24</v>
      </c>
      <c r="K51" s="15"/>
    </row>
    <row r="52" spans="1:11" customFormat="1" ht="36" customHeight="1" x14ac:dyDescent="0.25">
      <c r="A52" s="15">
        <v>47</v>
      </c>
      <c r="B52" s="15" t="s">
        <v>41</v>
      </c>
      <c r="C52" s="15" t="s">
        <v>19</v>
      </c>
      <c r="D52" s="16" t="s">
        <v>80</v>
      </c>
      <c r="E52" s="17">
        <v>99</v>
      </c>
      <c r="F52" s="27"/>
      <c r="G52" s="15" t="s">
        <v>21</v>
      </c>
      <c r="H52" s="15" t="s">
        <v>22</v>
      </c>
      <c r="I52" s="15" t="s">
        <v>50</v>
      </c>
      <c r="J52" s="15" t="s">
        <v>24</v>
      </c>
      <c r="K52" s="15"/>
    </row>
    <row r="53" spans="1:11" customFormat="1" ht="51.75" customHeight="1" x14ac:dyDescent="0.25">
      <c r="A53" s="15">
        <v>48</v>
      </c>
      <c r="B53" s="15" t="s">
        <v>41</v>
      </c>
      <c r="C53" s="15" t="s">
        <v>19</v>
      </c>
      <c r="D53" s="16" t="s">
        <v>81</v>
      </c>
      <c r="E53" s="17">
        <v>99</v>
      </c>
      <c r="F53" s="27"/>
      <c r="G53" s="15" t="s">
        <v>21</v>
      </c>
      <c r="H53" s="15" t="s">
        <v>22</v>
      </c>
      <c r="I53" s="15" t="s">
        <v>50</v>
      </c>
      <c r="J53" s="15" t="s">
        <v>24</v>
      </c>
      <c r="K53" s="15"/>
    </row>
    <row r="54" spans="1:11" s="19" customFormat="1" ht="36" customHeight="1" x14ac:dyDescent="0.25">
      <c r="A54" s="15">
        <v>49</v>
      </c>
      <c r="B54" s="15" t="s">
        <v>41</v>
      </c>
      <c r="C54" s="15" t="s">
        <v>19</v>
      </c>
      <c r="D54" s="16" t="s">
        <v>82</v>
      </c>
      <c r="E54" s="17">
        <v>99</v>
      </c>
      <c r="F54" s="27"/>
      <c r="G54" s="15" t="s">
        <v>21</v>
      </c>
      <c r="H54" s="15" t="s">
        <v>22</v>
      </c>
      <c r="I54" s="15" t="s">
        <v>50</v>
      </c>
      <c r="J54" s="15" t="s">
        <v>24</v>
      </c>
      <c r="K54" s="15"/>
    </row>
    <row r="55" spans="1:11" customFormat="1" ht="36" customHeight="1" x14ac:dyDescent="0.25">
      <c r="A55" s="15">
        <v>50</v>
      </c>
      <c r="B55" s="15" t="s">
        <v>41</v>
      </c>
      <c r="C55" s="15" t="s">
        <v>19</v>
      </c>
      <c r="D55" s="16" t="s">
        <v>83</v>
      </c>
      <c r="E55" s="17">
        <v>99</v>
      </c>
      <c r="F55" s="27"/>
      <c r="G55" s="15" t="s">
        <v>21</v>
      </c>
      <c r="H55" s="15" t="s">
        <v>22</v>
      </c>
      <c r="I55" s="15" t="s">
        <v>50</v>
      </c>
      <c r="J55" s="15" t="s">
        <v>24</v>
      </c>
      <c r="K55" s="15"/>
    </row>
    <row r="56" spans="1:11" customFormat="1" ht="36" customHeight="1" x14ac:dyDescent="0.25">
      <c r="A56" s="15">
        <v>51</v>
      </c>
      <c r="B56" s="15" t="s">
        <v>41</v>
      </c>
      <c r="C56" s="15" t="s">
        <v>19</v>
      </c>
      <c r="D56" s="16" t="s">
        <v>84</v>
      </c>
      <c r="E56" s="17">
        <v>99</v>
      </c>
      <c r="F56" s="27"/>
      <c r="G56" s="15" t="s">
        <v>21</v>
      </c>
      <c r="H56" s="15" t="s">
        <v>22</v>
      </c>
      <c r="I56" s="15" t="s">
        <v>50</v>
      </c>
      <c r="J56" s="15" t="s">
        <v>24</v>
      </c>
      <c r="K56" s="15"/>
    </row>
    <row r="57" spans="1:11" s="19" customFormat="1" ht="36" customHeight="1" x14ac:dyDescent="0.25">
      <c r="A57" s="15">
        <v>52</v>
      </c>
      <c r="B57" s="15" t="s">
        <v>41</v>
      </c>
      <c r="C57" s="15" t="s">
        <v>19</v>
      </c>
      <c r="D57" s="16" t="s">
        <v>85</v>
      </c>
      <c r="E57" s="17">
        <v>99</v>
      </c>
      <c r="F57" s="27"/>
      <c r="G57" s="15" t="s">
        <v>21</v>
      </c>
      <c r="H57" s="15" t="s">
        <v>22</v>
      </c>
      <c r="I57" s="15" t="s">
        <v>23</v>
      </c>
      <c r="J57" s="15" t="s">
        <v>24</v>
      </c>
      <c r="K57" s="15"/>
    </row>
    <row r="58" spans="1:11" customFormat="1" ht="36" customHeight="1" x14ac:dyDescent="0.25">
      <c r="A58" s="15">
        <v>53</v>
      </c>
      <c r="B58" s="15" t="s">
        <v>41</v>
      </c>
      <c r="C58" s="15" t="s">
        <v>19</v>
      </c>
      <c r="D58" s="16" t="s">
        <v>86</v>
      </c>
      <c r="E58" s="17">
        <v>99</v>
      </c>
      <c r="F58" s="27"/>
      <c r="G58" s="15" t="s">
        <v>21</v>
      </c>
      <c r="H58" s="15" t="s">
        <v>22</v>
      </c>
      <c r="I58" s="15" t="s">
        <v>40</v>
      </c>
      <c r="J58" s="15" t="s">
        <v>24</v>
      </c>
      <c r="K58" s="15"/>
    </row>
    <row r="59" spans="1:11" s="19" customFormat="1" ht="60.75" customHeight="1" x14ac:dyDescent="0.25">
      <c r="A59" s="15">
        <v>54</v>
      </c>
      <c r="B59" s="15" t="s">
        <v>41</v>
      </c>
      <c r="C59" s="15" t="s">
        <v>19</v>
      </c>
      <c r="D59" s="16" t="s">
        <v>87</v>
      </c>
      <c r="E59" s="17">
        <v>99</v>
      </c>
      <c r="F59" s="27"/>
      <c r="G59" s="15" t="s">
        <v>21</v>
      </c>
      <c r="H59" s="15" t="s">
        <v>22</v>
      </c>
      <c r="I59" s="15" t="s">
        <v>33</v>
      </c>
      <c r="J59" s="15" t="s">
        <v>24</v>
      </c>
      <c r="K59" s="15"/>
    </row>
    <row r="60" spans="1:11" customFormat="1" ht="36" customHeight="1" x14ac:dyDescent="0.25">
      <c r="A60" s="15">
        <v>55</v>
      </c>
      <c r="B60" s="15" t="s">
        <v>41</v>
      </c>
      <c r="C60" s="15" t="s">
        <v>19</v>
      </c>
      <c r="D60" s="16" t="s">
        <v>88</v>
      </c>
      <c r="E60" s="17">
        <v>99</v>
      </c>
      <c r="F60" s="27"/>
      <c r="G60" s="15" t="s">
        <v>21</v>
      </c>
      <c r="H60" s="15" t="s">
        <v>22</v>
      </c>
      <c r="I60" s="15" t="s">
        <v>78</v>
      </c>
      <c r="J60" s="15" t="s">
        <v>24</v>
      </c>
      <c r="K60" s="15"/>
    </row>
    <row r="61" spans="1:11" s="19" customFormat="1" ht="51.75" customHeight="1" x14ac:dyDescent="0.25">
      <c r="A61" s="15">
        <v>56</v>
      </c>
      <c r="B61" s="15" t="str">
        <f>IF(C61="Servicios",IF(F61&gt;480000,"CP","AS"),"ERROR")</f>
        <v>AS</v>
      </c>
      <c r="C61" s="15" t="s">
        <v>19</v>
      </c>
      <c r="D61" s="16" t="s">
        <v>89</v>
      </c>
      <c r="E61" s="17">
        <v>99</v>
      </c>
      <c r="F61" s="27"/>
      <c r="G61" s="15" t="s">
        <v>21</v>
      </c>
      <c r="H61" s="15" t="s">
        <v>22</v>
      </c>
      <c r="I61" s="15" t="s">
        <v>33</v>
      </c>
      <c r="J61" s="15" t="s">
        <v>24</v>
      </c>
      <c r="K61" s="15"/>
    </row>
    <row r="62" spans="1:11" customFormat="1" ht="36" customHeight="1" x14ac:dyDescent="0.25">
      <c r="A62" s="15">
        <v>57</v>
      </c>
      <c r="B62" s="15" t="s">
        <v>41</v>
      </c>
      <c r="C62" s="15" t="s">
        <v>19</v>
      </c>
      <c r="D62" s="16" t="s">
        <v>90</v>
      </c>
      <c r="E62" s="17">
        <v>99</v>
      </c>
      <c r="F62" s="27"/>
      <c r="G62" s="15" t="s">
        <v>21</v>
      </c>
      <c r="H62" s="15" t="s">
        <v>22</v>
      </c>
      <c r="I62" s="15" t="s">
        <v>31</v>
      </c>
      <c r="J62" s="15" t="s">
        <v>24</v>
      </c>
      <c r="K62" s="15"/>
    </row>
    <row r="63" spans="1:11" s="19" customFormat="1" ht="36" customHeight="1" x14ac:dyDescent="0.25">
      <c r="A63" s="15">
        <v>58</v>
      </c>
      <c r="B63" s="15" t="s">
        <v>41</v>
      </c>
      <c r="C63" s="15" t="s">
        <v>19</v>
      </c>
      <c r="D63" s="16" t="s">
        <v>91</v>
      </c>
      <c r="E63" s="17">
        <v>99</v>
      </c>
      <c r="F63" s="27"/>
      <c r="G63" s="15" t="s">
        <v>21</v>
      </c>
      <c r="H63" s="15" t="s">
        <v>22</v>
      </c>
      <c r="I63" s="15" t="s">
        <v>40</v>
      </c>
      <c r="J63" s="15" t="s">
        <v>24</v>
      </c>
      <c r="K63" s="15"/>
    </row>
    <row r="64" spans="1:11" s="19" customFormat="1" ht="36" customHeight="1" x14ac:dyDescent="0.25">
      <c r="A64" s="15">
        <v>59</v>
      </c>
      <c r="B64" s="15" t="s">
        <v>41</v>
      </c>
      <c r="C64" s="15" t="s">
        <v>19</v>
      </c>
      <c r="D64" s="16" t="s">
        <v>92</v>
      </c>
      <c r="E64" s="17">
        <v>99</v>
      </c>
      <c r="F64" s="27"/>
      <c r="G64" s="15" t="s">
        <v>21</v>
      </c>
      <c r="H64" s="15" t="s">
        <v>22</v>
      </c>
      <c r="I64" s="15" t="s">
        <v>33</v>
      </c>
      <c r="J64" s="15" t="s">
        <v>24</v>
      </c>
      <c r="K64" s="15"/>
    </row>
    <row r="65" spans="1:11" s="19" customFormat="1" ht="36" customHeight="1" x14ac:dyDescent="0.25">
      <c r="A65" s="15">
        <v>60</v>
      </c>
      <c r="B65" s="15" t="s">
        <v>41</v>
      </c>
      <c r="C65" s="15" t="s">
        <v>19</v>
      </c>
      <c r="D65" s="16" t="s">
        <v>93</v>
      </c>
      <c r="E65" s="17">
        <v>99</v>
      </c>
      <c r="F65" s="27"/>
      <c r="G65" s="15" t="s">
        <v>21</v>
      </c>
      <c r="H65" s="15" t="s">
        <v>22</v>
      </c>
      <c r="I65" s="15" t="s">
        <v>50</v>
      </c>
      <c r="J65" s="15" t="s">
        <v>24</v>
      </c>
      <c r="K65" s="15"/>
    </row>
    <row r="66" spans="1:11" s="19" customFormat="1" ht="36" customHeight="1" x14ac:dyDescent="0.25">
      <c r="A66" s="15">
        <v>61</v>
      </c>
      <c r="B66" s="15" t="s">
        <v>41</v>
      </c>
      <c r="C66" s="15" t="s">
        <v>19</v>
      </c>
      <c r="D66" s="16" t="s">
        <v>94</v>
      </c>
      <c r="E66" s="17">
        <v>99</v>
      </c>
      <c r="F66" s="27"/>
      <c r="G66" s="15" t="s">
        <v>21</v>
      </c>
      <c r="H66" s="15" t="s">
        <v>22</v>
      </c>
      <c r="I66" s="15" t="s">
        <v>23</v>
      </c>
      <c r="J66" s="15" t="s">
        <v>24</v>
      </c>
      <c r="K66" s="15"/>
    </row>
    <row r="67" spans="1:11" s="19" customFormat="1" ht="36" customHeight="1" x14ac:dyDescent="0.25">
      <c r="A67" s="15">
        <v>62</v>
      </c>
      <c r="B67" s="15" t="s">
        <v>41</v>
      </c>
      <c r="C67" s="15" t="s">
        <v>19</v>
      </c>
      <c r="D67" s="16" t="s">
        <v>95</v>
      </c>
      <c r="E67" s="17">
        <v>99</v>
      </c>
      <c r="F67" s="27"/>
      <c r="G67" s="15" t="s">
        <v>21</v>
      </c>
      <c r="H67" s="15" t="s">
        <v>22</v>
      </c>
      <c r="I67" s="15" t="s">
        <v>50</v>
      </c>
      <c r="J67" s="15" t="s">
        <v>24</v>
      </c>
      <c r="K67" s="15"/>
    </row>
    <row r="68" spans="1:11" customFormat="1" ht="36" customHeight="1" x14ac:dyDescent="0.25">
      <c r="A68" s="15">
        <v>63</v>
      </c>
      <c r="B68" s="15" t="s">
        <v>41</v>
      </c>
      <c r="C68" s="15" t="s">
        <v>19</v>
      </c>
      <c r="D68" s="16" t="s">
        <v>96</v>
      </c>
      <c r="E68" s="17">
        <v>99</v>
      </c>
      <c r="F68" s="27"/>
      <c r="G68" s="15" t="s">
        <v>21</v>
      </c>
      <c r="H68" s="15" t="s">
        <v>22</v>
      </c>
      <c r="I68" s="15" t="s">
        <v>50</v>
      </c>
      <c r="J68" s="15" t="s">
        <v>24</v>
      </c>
      <c r="K68" s="15"/>
    </row>
    <row r="69" spans="1:11" customFormat="1" ht="36" customHeight="1" x14ac:dyDescent="0.25">
      <c r="A69" s="15">
        <v>64</v>
      </c>
      <c r="B69" s="15" t="s">
        <v>41</v>
      </c>
      <c r="C69" s="15" t="s">
        <v>19</v>
      </c>
      <c r="D69" s="16" t="s">
        <v>97</v>
      </c>
      <c r="E69" s="17">
        <v>99</v>
      </c>
      <c r="F69" s="27"/>
      <c r="G69" s="15" t="s">
        <v>21</v>
      </c>
      <c r="H69" s="15" t="s">
        <v>22</v>
      </c>
      <c r="I69" s="15" t="s">
        <v>50</v>
      </c>
      <c r="J69" s="15" t="s">
        <v>24</v>
      </c>
      <c r="K69" s="15"/>
    </row>
    <row r="70" spans="1:11" s="19" customFormat="1" ht="36" customHeight="1" x14ac:dyDescent="0.25">
      <c r="A70" s="15">
        <v>65</v>
      </c>
      <c r="B70" s="15" t="s">
        <v>41</v>
      </c>
      <c r="C70" s="15" t="s">
        <v>19</v>
      </c>
      <c r="D70" s="16" t="s">
        <v>98</v>
      </c>
      <c r="E70" s="17">
        <v>99</v>
      </c>
      <c r="F70" s="27"/>
      <c r="G70" s="15" t="s">
        <v>21</v>
      </c>
      <c r="H70" s="15" t="s">
        <v>22</v>
      </c>
      <c r="I70" s="15" t="s">
        <v>50</v>
      </c>
      <c r="J70" s="15" t="s">
        <v>24</v>
      </c>
      <c r="K70" s="15"/>
    </row>
    <row r="71" spans="1:11" customFormat="1" ht="36" customHeight="1" x14ac:dyDescent="0.25">
      <c r="A71" s="15">
        <v>66</v>
      </c>
      <c r="B71" s="15" t="s">
        <v>41</v>
      </c>
      <c r="C71" s="15" t="s">
        <v>19</v>
      </c>
      <c r="D71" s="16" t="s">
        <v>99</v>
      </c>
      <c r="E71" s="17">
        <v>99</v>
      </c>
      <c r="F71" s="27"/>
      <c r="G71" s="15" t="s">
        <v>21</v>
      </c>
      <c r="H71" s="15" t="s">
        <v>22</v>
      </c>
      <c r="I71" s="15" t="s">
        <v>59</v>
      </c>
      <c r="J71" s="15" t="s">
        <v>24</v>
      </c>
      <c r="K71" s="15"/>
    </row>
    <row r="72" spans="1:11" customFormat="1" ht="36" customHeight="1" x14ac:dyDescent="0.25">
      <c r="A72" s="15">
        <v>67</v>
      </c>
      <c r="B72" s="15" t="s">
        <v>41</v>
      </c>
      <c r="C72" s="15" t="s">
        <v>19</v>
      </c>
      <c r="D72" s="16" t="s">
        <v>100</v>
      </c>
      <c r="E72" s="17">
        <v>99</v>
      </c>
      <c r="F72" s="27"/>
      <c r="G72" s="15" t="s">
        <v>21</v>
      </c>
      <c r="H72" s="15" t="s">
        <v>22</v>
      </c>
      <c r="I72" s="15" t="s">
        <v>40</v>
      </c>
      <c r="J72" s="15" t="s">
        <v>24</v>
      </c>
      <c r="K72" s="15"/>
    </row>
    <row r="73" spans="1:11" customFormat="1" ht="36" customHeight="1" x14ac:dyDescent="0.25">
      <c r="A73" s="15">
        <v>68</v>
      </c>
      <c r="B73" s="15" t="s">
        <v>41</v>
      </c>
      <c r="C73" s="15" t="s">
        <v>19</v>
      </c>
      <c r="D73" s="16" t="s">
        <v>101</v>
      </c>
      <c r="E73" s="17">
        <v>99</v>
      </c>
      <c r="F73" s="27"/>
      <c r="G73" s="15" t="s">
        <v>21</v>
      </c>
      <c r="H73" s="15" t="s">
        <v>22</v>
      </c>
      <c r="I73" s="15" t="s">
        <v>23</v>
      </c>
      <c r="J73" s="15" t="s">
        <v>24</v>
      </c>
      <c r="K73" s="15"/>
    </row>
    <row r="74" spans="1:11" s="19" customFormat="1" ht="36" customHeight="1" x14ac:dyDescent="0.25">
      <c r="A74" s="15">
        <v>69</v>
      </c>
      <c r="B74" s="15" t="s">
        <v>41</v>
      </c>
      <c r="C74" s="15" t="s">
        <v>19</v>
      </c>
      <c r="D74" s="16" t="s">
        <v>102</v>
      </c>
      <c r="E74" s="17">
        <v>99</v>
      </c>
      <c r="F74" s="27"/>
      <c r="G74" s="15" t="s">
        <v>21</v>
      </c>
      <c r="H74" s="15" t="s">
        <v>22</v>
      </c>
      <c r="I74" s="15" t="s">
        <v>70</v>
      </c>
      <c r="J74" s="15" t="s">
        <v>24</v>
      </c>
      <c r="K74" s="15"/>
    </row>
    <row r="75" spans="1:11" s="19" customFormat="1" ht="36" customHeight="1" x14ac:dyDescent="0.25">
      <c r="A75" s="15">
        <v>70</v>
      </c>
      <c r="B75" s="15" t="s">
        <v>41</v>
      </c>
      <c r="C75" s="15" t="s">
        <v>19</v>
      </c>
      <c r="D75" s="16" t="s">
        <v>103</v>
      </c>
      <c r="E75" s="17">
        <v>99</v>
      </c>
      <c r="F75" s="27"/>
      <c r="G75" s="15" t="s">
        <v>21</v>
      </c>
      <c r="H75" s="15" t="s">
        <v>22</v>
      </c>
      <c r="I75" s="15" t="s">
        <v>26</v>
      </c>
      <c r="J75" s="15" t="s">
        <v>24</v>
      </c>
      <c r="K75" s="15"/>
    </row>
    <row r="76" spans="1:11" s="20" customFormat="1" ht="36" customHeight="1" x14ac:dyDescent="0.25">
      <c r="A76" s="15">
        <v>71</v>
      </c>
      <c r="B76" s="15" t="str">
        <f>IF(C76="Servicios",IF(F76&gt;480000,"CP","AS"),"ERROR")</f>
        <v>AS</v>
      </c>
      <c r="C76" s="15" t="s">
        <v>19</v>
      </c>
      <c r="D76" s="16" t="s">
        <v>104</v>
      </c>
      <c r="E76" s="17">
        <v>99</v>
      </c>
      <c r="F76" s="27"/>
      <c r="G76" s="15" t="s">
        <v>21</v>
      </c>
      <c r="H76" s="15" t="s">
        <v>22</v>
      </c>
      <c r="I76" s="15" t="s">
        <v>31</v>
      </c>
      <c r="J76" s="15" t="s">
        <v>24</v>
      </c>
      <c r="K76" s="15"/>
    </row>
    <row r="77" spans="1:11" ht="36" customHeight="1" x14ac:dyDescent="0.25">
      <c r="A77" s="15">
        <v>72</v>
      </c>
      <c r="B77" s="15" t="str">
        <f>IF(C77="Servicios",IF(F77&gt;480000,"CP","AS"),"ERROR")</f>
        <v>AS</v>
      </c>
      <c r="C77" s="15" t="s">
        <v>19</v>
      </c>
      <c r="D77" s="16" t="s">
        <v>105</v>
      </c>
      <c r="E77" s="17">
        <v>99</v>
      </c>
      <c r="F77" s="27"/>
      <c r="G77" s="15" t="s">
        <v>21</v>
      </c>
      <c r="H77" s="15" t="s">
        <v>22</v>
      </c>
      <c r="I77" s="15" t="s">
        <v>31</v>
      </c>
      <c r="J77" s="15" t="s">
        <v>24</v>
      </c>
      <c r="K77" s="15"/>
    </row>
    <row r="78" spans="1:11" customFormat="1" ht="36" customHeight="1" x14ac:dyDescent="0.25">
      <c r="A78" s="15">
        <v>74</v>
      </c>
      <c r="B78" s="15" t="s">
        <v>108</v>
      </c>
      <c r="C78" s="15" t="s">
        <v>28</v>
      </c>
      <c r="D78" s="16" t="s">
        <v>109</v>
      </c>
      <c r="E78" s="17">
        <v>99</v>
      </c>
      <c r="F78" s="27"/>
      <c r="G78" s="15" t="s">
        <v>21</v>
      </c>
      <c r="H78" s="15" t="s">
        <v>22</v>
      </c>
      <c r="I78" s="15" t="s">
        <v>40</v>
      </c>
      <c r="J78" s="15" t="s">
        <v>24</v>
      </c>
      <c r="K78" s="15" t="s">
        <v>110</v>
      </c>
    </row>
    <row r="79" spans="1:11" customFormat="1" ht="36" customHeight="1" x14ac:dyDescent="0.25">
      <c r="A79" s="15">
        <v>75</v>
      </c>
      <c r="B79" s="15" t="str">
        <f>IF(C79="Servicios",IF(F79&gt;480000,"CP","AS"),"ERROR")</f>
        <v>AS</v>
      </c>
      <c r="C79" s="15" t="s">
        <v>19</v>
      </c>
      <c r="D79" s="16" t="s">
        <v>111</v>
      </c>
      <c r="E79" s="17">
        <v>99</v>
      </c>
      <c r="F79" s="27"/>
      <c r="G79" s="15" t="s">
        <v>21</v>
      </c>
      <c r="H79" s="15" t="s">
        <v>22</v>
      </c>
      <c r="I79" s="15" t="s">
        <v>23</v>
      </c>
      <c r="J79" s="15" t="s">
        <v>24</v>
      </c>
      <c r="K79" s="15"/>
    </row>
    <row r="80" spans="1:11" customFormat="1" ht="36" customHeight="1" x14ac:dyDescent="0.25">
      <c r="A80" s="15">
        <v>76</v>
      </c>
      <c r="B80" s="15" t="s">
        <v>108</v>
      </c>
      <c r="C80" s="15" t="s">
        <v>28</v>
      </c>
      <c r="D80" s="16" t="s">
        <v>112</v>
      </c>
      <c r="E80" s="17">
        <v>99</v>
      </c>
      <c r="F80" s="27"/>
      <c r="G80" s="15" t="s">
        <v>21</v>
      </c>
      <c r="H80" s="15" t="s">
        <v>22</v>
      </c>
      <c r="I80" s="15" t="s">
        <v>31</v>
      </c>
      <c r="J80" s="15" t="s">
        <v>24</v>
      </c>
      <c r="K80" s="15" t="s">
        <v>110</v>
      </c>
    </row>
    <row r="81" spans="1:11" customFormat="1" ht="36" customHeight="1" x14ac:dyDescent="0.25">
      <c r="A81" s="15">
        <v>77</v>
      </c>
      <c r="B81" s="15" t="s">
        <v>108</v>
      </c>
      <c r="C81" s="15" t="s">
        <v>28</v>
      </c>
      <c r="D81" s="16" t="s">
        <v>113</v>
      </c>
      <c r="E81" s="17">
        <v>99</v>
      </c>
      <c r="F81" s="27"/>
      <c r="G81" s="15" t="s">
        <v>21</v>
      </c>
      <c r="H81" s="15" t="s">
        <v>22</v>
      </c>
      <c r="I81" s="15" t="s">
        <v>31</v>
      </c>
      <c r="J81" s="15" t="s">
        <v>24</v>
      </c>
      <c r="K81" s="15" t="s">
        <v>110</v>
      </c>
    </row>
    <row r="82" spans="1:11" customFormat="1" ht="36" customHeight="1" x14ac:dyDescent="0.25">
      <c r="A82" s="15">
        <v>78</v>
      </c>
      <c r="B82" s="15" t="s">
        <v>41</v>
      </c>
      <c r="C82" s="15" t="s">
        <v>19</v>
      </c>
      <c r="D82" s="16" t="s">
        <v>114</v>
      </c>
      <c r="E82" s="17">
        <v>99</v>
      </c>
      <c r="F82" s="27"/>
      <c r="G82" s="15" t="s">
        <v>21</v>
      </c>
      <c r="H82" s="15" t="s">
        <v>22</v>
      </c>
      <c r="I82" s="15" t="s">
        <v>31</v>
      </c>
      <c r="J82" s="15" t="s">
        <v>24</v>
      </c>
      <c r="K82" s="15"/>
    </row>
    <row r="83" spans="1:11" s="19" customFormat="1" ht="36" customHeight="1" x14ac:dyDescent="0.25">
      <c r="A83" s="15">
        <v>79</v>
      </c>
      <c r="B83" s="15" t="s">
        <v>108</v>
      </c>
      <c r="C83" s="15" t="s">
        <v>28</v>
      </c>
      <c r="D83" s="16" t="s">
        <v>115</v>
      </c>
      <c r="E83" s="17">
        <v>99</v>
      </c>
      <c r="F83" s="27"/>
      <c r="G83" s="15" t="s">
        <v>21</v>
      </c>
      <c r="H83" s="15" t="s">
        <v>22</v>
      </c>
      <c r="I83" s="15" t="s">
        <v>50</v>
      </c>
      <c r="J83" s="15" t="s">
        <v>24</v>
      </c>
      <c r="K83" s="15" t="s">
        <v>110</v>
      </c>
    </row>
    <row r="84" spans="1:11" customFormat="1" ht="36" customHeight="1" x14ac:dyDescent="0.25">
      <c r="A84" s="15">
        <v>80</v>
      </c>
      <c r="B84" s="15" t="s">
        <v>116</v>
      </c>
      <c r="C84" s="15" t="s">
        <v>19</v>
      </c>
      <c r="D84" s="16" t="s">
        <v>117</v>
      </c>
      <c r="E84" s="17">
        <v>99</v>
      </c>
      <c r="F84" s="27"/>
      <c r="G84" s="15" t="s">
        <v>21</v>
      </c>
      <c r="H84" s="15" t="s">
        <v>22</v>
      </c>
      <c r="I84" s="15" t="s">
        <v>40</v>
      </c>
      <c r="J84" s="15" t="s">
        <v>24</v>
      </c>
      <c r="K84" s="15"/>
    </row>
    <row r="85" spans="1:11" customFormat="1" ht="36" customHeight="1" x14ac:dyDescent="0.25">
      <c r="A85" s="15">
        <v>81</v>
      </c>
      <c r="B85" s="15" t="s">
        <v>108</v>
      </c>
      <c r="C85" s="15" t="s">
        <v>28</v>
      </c>
      <c r="D85" s="16" t="s">
        <v>118</v>
      </c>
      <c r="E85" s="17">
        <v>99</v>
      </c>
      <c r="F85" s="27"/>
      <c r="G85" s="15" t="s">
        <v>21</v>
      </c>
      <c r="H85" s="15" t="s">
        <v>22</v>
      </c>
      <c r="I85" s="15" t="s">
        <v>31</v>
      </c>
      <c r="J85" s="15" t="s">
        <v>24</v>
      </c>
      <c r="K85" s="15" t="s">
        <v>110</v>
      </c>
    </row>
    <row r="86" spans="1:11" s="19" customFormat="1" ht="36" customHeight="1" x14ac:dyDescent="0.25">
      <c r="A86" s="15">
        <v>82</v>
      </c>
      <c r="B86" s="15" t="s">
        <v>108</v>
      </c>
      <c r="C86" s="15" t="s">
        <v>28</v>
      </c>
      <c r="D86" s="16" t="s">
        <v>119</v>
      </c>
      <c r="E86" s="17">
        <v>99</v>
      </c>
      <c r="F86" s="27"/>
      <c r="G86" s="15" t="s">
        <v>21</v>
      </c>
      <c r="H86" s="15" t="s">
        <v>22</v>
      </c>
      <c r="I86" s="15" t="s">
        <v>50</v>
      </c>
      <c r="J86" s="15" t="s">
        <v>24</v>
      </c>
      <c r="K86" s="15" t="s">
        <v>110</v>
      </c>
    </row>
    <row r="87" spans="1:11" s="19" customFormat="1" ht="36" customHeight="1" x14ac:dyDescent="0.25">
      <c r="A87" s="15">
        <v>83</v>
      </c>
      <c r="B87" s="15" t="s">
        <v>120</v>
      </c>
      <c r="C87" s="15" t="s">
        <v>28</v>
      </c>
      <c r="D87" s="16" t="s">
        <v>121</v>
      </c>
      <c r="E87" s="17">
        <v>99</v>
      </c>
      <c r="F87" s="27"/>
      <c r="G87" s="15" t="s">
        <v>21</v>
      </c>
      <c r="H87" s="15" t="s">
        <v>22</v>
      </c>
      <c r="I87" s="15" t="s">
        <v>33</v>
      </c>
      <c r="J87" s="15" t="s">
        <v>24</v>
      </c>
      <c r="K87" s="15"/>
    </row>
    <row r="88" spans="1:11" customFormat="1" ht="36" x14ac:dyDescent="0.25">
      <c r="A88" s="15">
        <v>85</v>
      </c>
      <c r="B88" s="15" t="s">
        <v>116</v>
      </c>
      <c r="C88" s="15" t="s">
        <v>19</v>
      </c>
      <c r="D88" s="16" t="s">
        <v>122</v>
      </c>
      <c r="E88" s="17">
        <v>99</v>
      </c>
      <c r="F88" s="27"/>
      <c r="G88" s="15" t="s">
        <v>21</v>
      </c>
      <c r="H88" s="15" t="s">
        <v>22</v>
      </c>
      <c r="I88" s="15" t="s">
        <v>33</v>
      </c>
      <c r="J88" s="15" t="s">
        <v>24</v>
      </c>
      <c r="K88" s="15" t="s">
        <v>123</v>
      </c>
    </row>
    <row r="89" spans="1:11" customFormat="1" ht="24" x14ac:dyDescent="0.25">
      <c r="A89" s="15">
        <v>86</v>
      </c>
      <c r="B89" s="15" t="s">
        <v>106</v>
      </c>
      <c r="C89" s="15" t="s">
        <v>19</v>
      </c>
      <c r="D89" s="16" t="s">
        <v>124</v>
      </c>
      <c r="E89" s="17">
        <v>99</v>
      </c>
      <c r="F89" s="27"/>
      <c r="G89" s="15" t="s">
        <v>21</v>
      </c>
      <c r="H89" s="15" t="s">
        <v>22</v>
      </c>
      <c r="I89" s="15" t="s">
        <v>33</v>
      </c>
      <c r="J89" s="15" t="s">
        <v>24</v>
      </c>
      <c r="K89" s="15" t="s">
        <v>125</v>
      </c>
    </row>
    <row r="90" spans="1:11" customFormat="1" ht="24" x14ac:dyDescent="0.25">
      <c r="A90" s="15">
        <v>87</v>
      </c>
      <c r="B90" s="15" t="s">
        <v>106</v>
      </c>
      <c r="C90" s="15" t="s">
        <v>19</v>
      </c>
      <c r="D90" s="16" t="s">
        <v>126</v>
      </c>
      <c r="E90" s="17">
        <v>99</v>
      </c>
      <c r="F90" s="27"/>
      <c r="G90" s="15" t="s">
        <v>21</v>
      </c>
      <c r="H90" s="15" t="s">
        <v>22</v>
      </c>
      <c r="I90" s="15" t="s">
        <v>33</v>
      </c>
      <c r="J90" s="15" t="s">
        <v>24</v>
      </c>
      <c r="K90" s="15" t="s">
        <v>127</v>
      </c>
    </row>
    <row r="91" spans="1:11" customFormat="1" ht="24" x14ac:dyDescent="0.25">
      <c r="A91" s="15">
        <v>88</v>
      </c>
      <c r="B91" s="15" t="s">
        <v>106</v>
      </c>
      <c r="C91" s="15" t="s">
        <v>19</v>
      </c>
      <c r="D91" s="16" t="s">
        <v>128</v>
      </c>
      <c r="E91" s="17">
        <v>99</v>
      </c>
      <c r="F91" s="27"/>
      <c r="G91" s="15" t="s">
        <v>21</v>
      </c>
      <c r="H91" s="15" t="s">
        <v>22</v>
      </c>
      <c r="I91" s="15" t="s">
        <v>33</v>
      </c>
      <c r="J91" s="15" t="s">
        <v>24</v>
      </c>
      <c r="K91" s="15" t="s">
        <v>129</v>
      </c>
    </row>
    <row r="92" spans="1:11" customFormat="1" ht="24" x14ac:dyDescent="0.25">
      <c r="A92" s="15">
        <v>89</v>
      </c>
      <c r="B92" s="15" t="s">
        <v>106</v>
      </c>
      <c r="C92" s="15" t="s">
        <v>130</v>
      </c>
      <c r="D92" s="16" t="s">
        <v>131</v>
      </c>
      <c r="E92" s="17">
        <v>99</v>
      </c>
      <c r="F92" s="27"/>
      <c r="G92" s="15" t="s">
        <v>21</v>
      </c>
      <c r="H92" s="15" t="s">
        <v>22</v>
      </c>
      <c r="I92" s="15" t="s">
        <v>33</v>
      </c>
      <c r="J92" s="15" t="s">
        <v>24</v>
      </c>
      <c r="K92" s="15"/>
    </row>
    <row r="93" spans="1:11" customFormat="1" ht="24" x14ac:dyDescent="0.25">
      <c r="A93" s="15">
        <v>90</v>
      </c>
      <c r="B93" s="15" t="s">
        <v>41</v>
      </c>
      <c r="C93" s="15" t="s">
        <v>19</v>
      </c>
      <c r="D93" s="16" t="s">
        <v>139</v>
      </c>
      <c r="E93" s="17">
        <v>99</v>
      </c>
      <c r="F93" s="18"/>
      <c r="G93" s="26" t="s">
        <v>140</v>
      </c>
      <c r="H93" s="15" t="s">
        <v>22</v>
      </c>
      <c r="I93" s="15" t="s">
        <v>33</v>
      </c>
      <c r="J93" s="15" t="s">
        <v>24</v>
      </c>
      <c r="K93" s="15"/>
    </row>
    <row r="94" spans="1:11" customFormat="1" ht="24" x14ac:dyDescent="0.25">
      <c r="A94" s="15">
        <v>91</v>
      </c>
      <c r="B94" s="15" t="s">
        <v>106</v>
      </c>
      <c r="C94" s="15" t="s">
        <v>141</v>
      </c>
      <c r="D94" s="16" t="s">
        <v>142</v>
      </c>
      <c r="E94" s="17">
        <v>99</v>
      </c>
      <c r="F94" s="27"/>
      <c r="G94" s="26" t="s">
        <v>143</v>
      </c>
      <c r="H94" s="15" t="s">
        <v>22</v>
      </c>
      <c r="I94" s="15" t="s">
        <v>33</v>
      </c>
      <c r="J94" s="15" t="s">
        <v>24</v>
      </c>
      <c r="K94" s="15"/>
    </row>
    <row r="95" spans="1:11" customFormat="1" ht="36" x14ac:dyDescent="0.25">
      <c r="A95" s="15">
        <v>92</v>
      </c>
      <c r="B95" s="15" t="s">
        <v>106</v>
      </c>
      <c r="C95" s="15" t="s">
        <v>141</v>
      </c>
      <c r="D95" s="16" t="s">
        <v>144</v>
      </c>
      <c r="E95" s="17">
        <v>99</v>
      </c>
      <c r="F95" s="27"/>
      <c r="G95" s="26" t="s">
        <v>143</v>
      </c>
      <c r="H95" s="15" t="s">
        <v>22</v>
      </c>
      <c r="I95" s="15" t="s">
        <v>31</v>
      </c>
      <c r="J95" s="15" t="s">
        <v>24</v>
      </c>
      <c r="K95" s="15"/>
    </row>
    <row r="96" spans="1:11" customFormat="1" ht="36" x14ac:dyDescent="0.25">
      <c r="A96" s="15">
        <v>93</v>
      </c>
      <c r="B96" s="15" t="s">
        <v>106</v>
      </c>
      <c r="C96" s="15" t="s">
        <v>19</v>
      </c>
      <c r="D96" s="16" t="s">
        <v>145</v>
      </c>
      <c r="E96" s="17">
        <v>99</v>
      </c>
      <c r="F96" s="27"/>
      <c r="G96" s="26" t="s">
        <v>143</v>
      </c>
      <c r="H96" s="15" t="s">
        <v>22</v>
      </c>
      <c r="I96" s="15" t="s">
        <v>31</v>
      </c>
      <c r="J96" s="15" t="s">
        <v>24</v>
      </c>
      <c r="K96" s="15"/>
    </row>
    <row r="97" spans="1:11" customFormat="1" ht="48" x14ac:dyDescent="0.25">
      <c r="A97" s="15">
        <v>94</v>
      </c>
      <c r="B97" s="15" t="s">
        <v>41</v>
      </c>
      <c r="C97" s="15" t="s">
        <v>28</v>
      </c>
      <c r="D97" s="16" t="s">
        <v>146</v>
      </c>
      <c r="E97" s="17">
        <v>99</v>
      </c>
      <c r="F97" s="27"/>
      <c r="G97" s="26" t="s">
        <v>140</v>
      </c>
      <c r="H97" s="15" t="s">
        <v>22</v>
      </c>
      <c r="I97" s="15" t="s">
        <v>31</v>
      </c>
      <c r="J97" s="15" t="s">
        <v>24</v>
      </c>
      <c r="K97" s="15"/>
    </row>
    <row r="98" spans="1:11" customFormat="1" ht="36" x14ac:dyDescent="0.25">
      <c r="A98" s="15">
        <v>95</v>
      </c>
      <c r="B98" s="15" t="s">
        <v>106</v>
      </c>
      <c r="C98" s="15" t="s">
        <v>19</v>
      </c>
      <c r="D98" s="16" t="s">
        <v>147</v>
      </c>
      <c r="E98" s="17">
        <v>99</v>
      </c>
      <c r="F98" s="27"/>
      <c r="G98" s="26" t="s">
        <v>148</v>
      </c>
      <c r="H98" s="15" t="s">
        <v>22</v>
      </c>
      <c r="I98" s="15" t="s">
        <v>31</v>
      </c>
      <c r="J98" s="15" t="s">
        <v>24</v>
      </c>
      <c r="K98" s="15"/>
    </row>
    <row r="99" spans="1:11" customFormat="1" ht="24" x14ac:dyDescent="0.25">
      <c r="A99" s="15">
        <v>96</v>
      </c>
      <c r="B99" s="15" t="s">
        <v>106</v>
      </c>
      <c r="C99" s="15" t="s">
        <v>19</v>
      </c>
      <c r="D99" s="16" t="s">
        <v>149</v>
      </c>
      <c r="E99" s="17">
        <v>99</v>
      </c>
      <c r="F99" s="27"/>
      <c r="G99" s="26" t="s">
        <v>143</v>
      </c>
      <c r="H99" s="15" t="s">
        <v>22</v>
      </c>
      <c r="I99" s="15" t="s">
        <v>31</v>
      </c>
      <c r="J99" s="15" t="s">
        <v>24</v>
      </c>
      <c r="K99" s="15" t="s">
        <v>150</v>
      </c>
    </row>
    <row r="100" spans="1:11" customFormat="1" ht="24" x14ac:dyDescent="0.25">
      <c r="A100" s="15">
        <v>97</v>
      </c>
      <c r="B100" s="15" t="s">
        <v>116</v>
      </c>
      <c r="C100" s="15" t="s">
        <v>19</v>
      </c>
      <c r="D100" s="16" t="s">
        <v>107</v>
      </c>
      <c r="E100" s="17">
        <v>99</v>
      </c>
      <c r="F100" s="27"/>
      <c r="G100" s="26" t="s">
        <v>143</v>
      </c>
      <c r="H100" s="15" t="s">
        <v>22</v>
      </c>
      <c r="I100" s="15" t="s">
        <v>31</v>
      </c>
      <c r="J100" s="15" t="s">
        <v>24</v>
      </c>
      <c r="K100" s="15"/>
    </row>
    <row r="101" spans="1:11" customFormat="1" ht="48" x14ac:dyDescent="0.25">
      <c r="A101" s="15">
        <v>98</v>
      </c>
      <c r="B101" s="15" t="s">
        <v>106</v>
      </c>
      <c r="C101" s="15" t="s">
        <v>19</v>
      </c>
      <c r="D101" s="16" t="s">
        <v>151</v>
      </c>
      <c r="E101" s="17">
        <v>99</v>
      </c>
      <c r="F101" s="27"/>
      <c r="G101" s="26" t="s">
        <v>143</v>
      </c>
      <c r="H101" s="15" t="s">
        <v>22</v>
      </c>
      <c r="I101" s="15" t="s">
        <v>31</v>
      </c>
      <c r="J101" s="15" t="s">
        <v>24</v>
      </c>
      <c r="K101" s="15" t="s">
        <v>156</v>
      </c>
    </row>
    <row r="102" spans="1:11" customFormat="1" ht="24" x14ac:dyDescent="0.25">
      <c r="A102" s="15">
        <v>99</v>
      </c>
      <c r="B102" s="15" t="s">
        <v>106</v>
      </c>
      <c r="C102" s="15" t="s">
        <v>28</v>
      </c>
      <c r="D102" s="16" t="s">
        <v>152</v>
      </c>
      <c r="E102" s="17">
        <v>99</v>
      </c>
      <c r="F102" s="27"/>
      <c r="G102" s="26" t="s">
        <v>143</v>
      </c>
      <c r="H102" s="15" t="s">
        <v>22</v>
      </c>
      <c r="I102" s="15" t="s">
        <v>31</v>
      </c>
      <c r="J102" s="15" t="s">
        <v>24</v>
      </c>
      <c r="K102" s="15" t="s">
        <v>157</v>
      </c>
    </row>
    <row r="103" spans="1:11" customFormat="1" ht="24" x14ac:dyDescent="0.25">
      <c r="A103" s="15">
        <v>100</v>
      </c>
      <c r="B103" s="15" t="s">
        <v>153</v>
      </c>
      <c r="C103" s="15" t="s">
        <v>19</v>
      </c>
      <c r="D103" s="16" t="s">
        <v>154</v>
      </c>
      <c r="E103" s="17">
        <v>99</v>
      </c>
      <c r="F103" s="27"/>
      <c r="G103" s="26" t="s">
        <v>140</v>
      </c>
      <c r="H103" s="15" t="s">
        <v>22</v>
      </c>
      <c r="I103" s="15" t="s">
        <v>31</v>
      </c>
      <c r="J103" s="15" t="s">
        <v>24</v>
      </c>
      <c r="K103" s="15" t="s">
        <v>155</v>
      </c>
    </row>
    <row r="104" spans="1:11" customFormat="1" ht="24" x14ac:dyDescent="0.25">
      <c r="A104" s="15">
        <v>101</v>
      </c>
      <c r="B104" s="15" t="s">
        <v>41</v>
      </c>
      <c r="C104" s="15" t="s">
        <v>19</v>
      </c>
      <c r="D104" s="16" t="s">
        <v>158</v>
      </c>
      <c r="E104" s="17">
        <v>99</v>
      </c>
      <c r="F104" s="27"/>
      <c r="G104" s="26" t="s">
        <v>143</v>
      </c>
      <c r="H104" s="15" t="s">
        <v>22</v>
      </c>
      <c r="I104" s="15" t="s">
        <v>31</v>
      </c>
      <c r="J104" s="15" t="s">
        <v>24</v>
      </c>
      <c r="K104" s="15"/>
    </row>
    <row r="105" spans="1:11" customFormat="1" ht="24" x14ac:dyDescent="0.25">
      <c r="A105" s="15">
        <v>102</v>
      </c>
      <c r="B105" s="15" t="s">
        <v>41</v>
      </c>
      <c r="C105" s="15" t="s">
        <v>19</v>
      </c>
      <c r="D105" s="16" t="s">
        <v>159</v>
      </c>
      <c r="E105" s="17">
        <v>99</v>
      </c>
      <c r="F105" s="27"/>
      <c r="G105" s="26" t="s">
        <v>140</v>
      </c>
      <c r="H105" s="15" t="s">
        <v>22</v>
      </c>
      <c r="I105" s="15" t="s">
        <v>31</v>
      </c>
      <c r="J105" s="15" t="s">
        <v>24</v>
      </c>
      <c r="K105" s="15"/>
    </row>
    <row r="106" spans="1:11" customFormat="1" ht="24" x14ac:dyDescent="0.25">
      <c r="A106" s="15">
        <v>103</v>
      </c>
      <c r="B106" s="15" t="s">
        <v>106</v>
      </c>
      <c r="C106" s="15" t="s">
        <v>130</v>
      </c>
      <c r="D106" s="16" t="s">
        <v>160</v>
      </c>
      <c r="E106" s="17">
        <v>99</v>
      </c>
      <c r="F106" s="27"/>
      <c r="G106" s="26" t="s">
        <v>143</v>
      </c>
      <c r="H106" s="15" t="s">
        <v>22</v>
      </c>
      <c r="I106" s="15" t="s">
        <v>31</v>
      </c>
      <c r="J106" s="15" t="s">
        <v>24</v>
      </c>
      <c r="K106" s="15"/>
    </row>
    <row r="107" spans="1:11" customFormat="1" ht="24" x14ac:dyDescent="0.25">
      <c r="A107" s="15">
        <v>104</v>
      </c>
      <c r="B107" s="15" t="s">
        <v>41</v>
      </c>
      <c r="C107" s="15" t="s">
        <v>19</v>
      </c>
      <c r="D107" s="16" t="s">
        <v>161</v>
      </c>
      <c r="E107" s="17">
        <v>99</v>
      </c>
      <c r="F107" s="27"/>
      <c r="G107" s="26" t="s">
        <v>143</v>
      </c>
      <c r="H107" s="15" t="s">
        <v>22</v>
      </c>
      <c r="I107" s="15" t="s">
        <v>31</v>
      </c>
      <c r="J107" s="15" t="s">
        <v>24</v>
      </c>
      <c r="K107" s="15"/>
    </row>
    <row r="108" spans="1:11" customFormat="1" ht="24" x14ac:dyDescent="0.25">
      <c r="A108" s="15">
        <v>105</v>
      </c>
      <c r="B108" s="15" t="s">
        <v>41</v>
      </c>
      <c r="C108" s="15" t="s">
        <v>19</v>
      </c>
      <c r="D108" s="16" t="s">
        <v>162</v>
      </c>
      <c r="E108" s="17">
        <v>99</v>
      </c>
      <c r="F108" s="27"/>
      <c r="G108" s="26" t="s">
        <v>143</v>
      </c>
      <c r="H108" s="15" t="s">
        <v>22</v>
      </c>
      <c r="I108" s="15" t="s">
        <v>31</v>
      </c>
      <c r="J108" s="15" t="s">
        <v>24</v>
      </c>
      <c r="K108" s="15"/>
    </row>
    <row r="109" spans="1:11" customFormat="1" ht="24" x14ac:dyDescent="0.25">
      <c r="A109" s="15">
        <v>106</v>
      </c>
      <c r="B109" s="15" t="s">
        <v>41</v>
      </c>
      <c r="C109" s="15" t="s">
        <v>19</v>
      </c>
      <c r="D109" s="16" t="s">
        <v>163</v>
      </c>
      <c r="E109" s="17">
        <v>99</v>
      </c>
      <c r="F109" s="27"/>
      <c r="G109" s="26" t="s">
        <v>143</v>
      </c>
      <c r="H109" s="15" t="s">
        <v>22</v>
      </c>
      <c r="I109" s="15" t="s">
        <v>31</v>
      </c>
      <c r="J109" s="15" t="s">
        <v>24</v>
      </c>
      <c r="K109" s="15"/>
    </row>
    <row r="110" spans="1:11" customFormat="1" ht="36" x14ac:dyDescent="0.25">
      <c r="A110" s="15">
        <v>107</v>
      </c>
      <c r="B110" s="15" t="s">
        <v>116</v>
      </c>
      <c r="C110" s="15" t="s">
        <v>19</v>
      </c>
      <c r="D110" s="16" t="s">
        <v>164</v>
      </c>
      <c r="E110" s="17">
        <v>99</v>
      </c>
      <c r="F110" s="27"/>
      <c r="G110" s="26" t="s">
        <v>143</v>
      </c>
      <c r="H110" s="15" t="s">
        <v>22</v>
      </c>
      <c r="I110" s="15" t="s">
        <v>31</v>
      </c>
      <c r="J110" s="15" t="s">
        <v>24</v>
      </c>
      <c r="K110" s="15"/>
    </row>
    <row r="111" spans="1:11" customFormat="1" ht="24" x14ac:dyDescent="0.25">
      <c r="A111" s="15">
        <v>108</v>
      </c>
      <c r="B111" s="15" t="s">
        <v>108</v>
      </c>
      <c r="C111" s="15" t="s">
        <v>28</v>
      </c>
      <c r="D111" s="16" t="s">
        <v>165</v>
      </c>
      <c r="E111" s="17">
        <v>99</v>
      </c>
      <c r="F111" s="27"/>
      <c r="G111" s="26" t="s">
        <v>143</v>
      </c>
      <c r="H111" s="15" t="s">
        <v>22</v>
      </c>
      <c r="I111" s="15" t="s">
        <v>50</v>
      </c>
      <c r="J111" s="15" t="s">
        <v>24</v>
      </c>
      <c r="K111" s="15" t="s">
        <v>167</v>
      </c>
    </row>
    <row r="112" spans="1:11" customFormat="1" ht="24" x14ac:dyDescent="0.25">
      <c r="A112" s="15">
        <v>109</v>
      </c>
      <c r="B112" s="15" t="s">
        <v>108</v>
      </c>
      <c r="C112" s="15" t="s">
        <v>28</v>
      </c>
      <c r="D112" s="16" t="s">
        <v>166</v>
      </c>
      <c r="E112" s="17">
        <v>99</v>
      </c>
      <c r="F112" s="27"/>
      <c r="G112" s="26" t="s">
        <v>143</v>
      </c>
      <c r="H112" s="15" t="s">
        <v>22</v>
      </c>
      <c r="I112" s="15" t="s">
        <v>50</v>
      </c>
      <c r="J112" s="15" t="s">
        <v>24</v>
      </c>
      <c r="K112" s="15" t="s">
        <v>167</v>
      </c>
    </row>
    <row r="113" spans="2:6" x14ac:dyDescent="0.25">
      <c r="D113" s="21"/>
    </row>
    <row r="114" spans="2:6" x14ac:dyDescent="0.25">
      <c r="D114" s="21"/>
    </row>
    <row r="115" spans="2:6" x14ac:dyDescent="0.25">
      <c r="B115" s="22" t="s">
        <v>10</v>
      </c>
      <c r="D115" s="21"/>
      <c r="E115" s="23"/>
      <c r="F115" s="24"/>
    </row>
    <row r="116" spans="2:6" x14ac:dyDescent="0.25">
      <c r="B116" s="25" t="s">
        <v>132</v>
      </c>
    </row>
    <row r="117" spans="2:6" x14ac:dyDescent="0.25">
      <c r="B117" s="25" t="s">
        <v>133</v>
      </c>
      <c r="D117" s="21"/>
    </row>
    <row r="118" spans="2:6" x14ac:dyDescent="0.25">
      <c r="B118" s="25" t="s">
        <v>134</v>
      </c>
      <c r="D118" s="21"/>
    </row>
    <row r="119" spans="2:6" x14ac:dyDescent="0.25">
      <c r="B119" s="25" t="s">
        <v>135</v>
      </c>
      <c r="D119" s="21"/>
    </row>
    <row r="120" spans="2:6" x14ac:dyDescent="0.25">
      <c r="B120" s="25" t="s">
        <v>136</v>
      </c>
      <c r="D120" s="21"/>
    </row>
    <row r="121" spans="2:6" x14ac:dyDescent="0.25">
      <c r="B121" s="25" t="s">
        <v>137</v>
      </c>
      <c r="D121" s="21"/>
    </row>
    <row r="122" spans="2:6" x14ac:dyDescent="0.25">
      <c r="B122" s="25" t="s">
        <v>138</v>
      </c>
      <c r="D122" s="21"/>
    </row>
    <row r="123" spans="2:6" x14ac:dyDescent="0.25">
      <c r="D123" s="21"/>
      <c r="F123" s="28">
        <f>SUM(F8:F94)+F93*2.8</f>
        <v>0</v>
      </c>
    </row>
    <row r="124" spans="2:6" x14ac:dyDescent="0.25">
      <c r="D124" s="21"/>
    </row>
    <row r="125" spans="2:6" x14ac:dyDescent="0.25">
      <c r="D125" s="21"/>
    </row>
  </sheetData>
  <autoFilter ref="A7:K112" xr:uid="{DC66900E-BCDC-4CA3-AC18-12890E87ED7A}"/>
  <mergeCells count="2">
    <mergeCell ref="B1:C1"/>
    <mergeCell ref="D1:I1"/>
  </mergeCells>
  <dataValidations count="1">
    <dataValidation type="list" allowBlank="1" showInputMessage="1" showErrorMessage="1" sqref="C92:C93 C8:C87" xr:uid="{00000000-0002-0000-0000-000000000000}">
      <formula1>"Bienes,Servicios,Obras,Consultoría de Obras"</formula1>
    </dataValidation>
  </dataValidations>
  <printOptions horizontalCentered="1"/>
  <pageMargins left="0.25" right="0.25" top="0.75" bottom="0.75" header="0.3" footer="0.3"/>
  <pageSetup paperSize="8" scale="97" fitToHeight="0" orientation="landscape" r:id="rId1"/>
  <rowBreaks count="2" manualBreakCount="2">
    <brk id="40" max="39" man="1"/>
    <brk id="77" max="39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DV5TDCNQX2DA-92929764-4244</_dlc_DocId>
    <_dlc_DocIdUrl xmlns="9c20ecb1-bf50-4104-9f35-828835ffad98">
      <Url>https://srv1psplb1/bn/logistica/prog/CCDNM/_layouts/15/DocIdRedir.aspx?ID=DV5TDCNQX2DA-92929764-4244</Url>
      <Description>DV5TDCNQX2DA-92929764-4244</Description>
    </_dlc_DocIdUrl>
  </documentManagement>
</p:properties>
</file>

<file path=customXml/itemProps1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11C12F4-6F07-4E14-8800-49FD9A3D30F1}">
  <ds:schemaRefs>
    <ds:schemaRef ds:uri="http://schemas.microsoft.com/office/2006/metadata/properties"/>
    <ds:schemaRef ds:uri="http://schemas.microsoft.com/office/infopath/2007/PartnerControls"/>
    <ds:schemaRef ds:uri="9c20ecb1-bf50-4104-9f35-828835ffad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PAC 2024 para Publicación</vt:lpstr>
      <vt:lpstr>'PAC 2024 para Publicación'!Área_de_impresión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dcterms:created xsi:type="dcterms:W3CDTF">2024-01-24T16:48:56Z</dcterms:created>
  <dcterms:modified xsi:type="dcterms:W3CDTF">2024-03-14T15:32:38Z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389b2ca0-8396-4f29-83e2-73a4758ba936</vt:lpwstr>
  </property>
</Properties>
</file>